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4"/>
  <c r="AT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B53" i="63" s="1"/>
  <c r="AJ53" i="14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B57" i="63" s="1"/>
  <c r="AJ57" i="14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B61" i="61" s="1"/>
  <c r="AF61" i="14"/>
  <c r="AG61"/>
  <c r="AH61"/>
  <c r="AI61"/>
  <c r="AB61" i="63" s="1"/>
  <c r="AJ61" i="14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Q99" i="26"/>
  <c r="AR99"/>
  <c r="AQ99" i="28"/>
  <c r="AR99"/>
  <c r="AQ99" i="27"/>
  <c r="AB3" i="61"/>
  <c r="AQ99" i="30"/>
  <c r="AB93" i="63"/>
  <c r="AB78"/>
  <c r="AB70"/>
  <c r="AB66"/>
  <c r="AB58"/>
  <c r="AB60" i="62"/>
  <c r="AB56"/>
  <c r="AB52"/>
  <c r="AB44"/>
  <c r="AB98" i="61"/>
  <c r="AB94"/>
  <c r="AB90"/>
  <c r="AB86"/>
  <c r="AB82"/>
  <c r="AB78"/>
  <c r="AB74"/>
  <c r="AB70"/>
  <c r="AB66"/>
  <c r="AB62"/>
  <c r="AB58"/>
  <c r="AB54"/>
  <c r="AB50"/>
  <c r="AP99" i="30"/>
  <c r="AP99" i="28"/>
  <c r="AO99" i="30"/>
  <c r="AO99" i="27"/>
  <c r="AO99" i="28"/>
  <c r="AO99" i="26"/>
  <c r="AO99" i="24"/>
  <c r="AK99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L91" i="66" s="1"/>
  <c r="M91" s="1"/>
  <c r="D91" i="57" s="1"/>
  <c r="C92" i="39"/>
  <c r="C93"/>
  <c r="C94"/>
  <c r="C95"/>
  <c r="L95" i="66" s="1"/>
  <c r="M95" s="1"/>
  <c r="D95" i="57" s="1"/>
  <c r="C96" i="39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K95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K91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U58"/>
  <c r="N58"/>
  <c r="F58"/>
  <c r="U57"/>
  <c r="N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U54"/>
  <c r="U53"/>
  <c r="F53"/>
  <c r="U52"/>
  <c r="U51"/>
  <c r="F51"/>
  <c r="U50"/>
  <c r="U49"/>
  <c r="F49"/>
  <c r="U48"/>
  <c r="U47"/>
  <c r="F47"/>
  <c r="U46"/>
  <c r="U45"/>
  <c r="U44"/>
  <c r="U43"/>
  <c r="F43"/>
  <c r="U42"/>
  <c r="U41"/>
  <c r="F41"/>
  <c r="U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U74"/>
  <c r="U73"/>
  <c r="N73"/>
  <c r="F73"/>
  <c r="U72"/>
  <c r="N72"/>
  <c r="F72"/>
  <c r="U71"/>
  <c r="F71"/>
  <c r="U70"/>
  <c r="F70"/>
  <c r="U69"/>
  <c r="N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62" i="58" l="1"/>
  <c r="F60"/>
  <c r="F58"/>
  <c r="F56"/>
  <c r="F54"/>
  <c r="F52"/>
  <c r="F50"/>
  <c r="F48"/>
  <c r="F46"/>
  <c r="F44"/>
  <c r="F42"/>
  <c r="F40"/>
  <c r="F24"/>
  <c r="F22"/>
  <c r="F16"/>
  <c r="F14"/>
  <c r="F12"/>
  <c r="F10"/>
  <c r="F8"/>
  <c r="F6"/>
  <c r="F4"/>
  <c r="F98" i="61"/>
  <c r="F96"/>
  <c r="F94"/>
  <c r="F92"/>
  <c r="F90"/>
  <c r="F88"/>
  <c r="F82"/>
  <c r="F80"/>
  <c r="F78"/>
  <c r="F76"/>
  <c r="F72"/>
  <c r="F70"/>
  <c r="F68"/>
  <c r="F64"/>
  <c r="F62"/>
  <c r="F60"/>
  <c r="F56"/>
  <c r="F54"/>
  <c r="F52"/>
  <c r="F48"/>
  <c r="F46"/>
  <c r="F44"/>
  <c r="F40"/>
  <c r="F32"/>
  <c r="F28"/>
  <c r="F26"/>
  <c r="F24"/>
  <c r="F8"/>
  <c r="F98" i="62"/>
  <c r="F94"/>
  <c r="F92"/>
  <c r="F86"/>
  <c r="F82"/>
  <c r="F80"/>
  <c r="F78"/>
  <c r="F76"/>
  <c r="F74"/>
  <c r="F72"/>
  <c r="F68"/>
  <c r="F66"/>
  <c r="F64"/>
  <c r="F62"/>
  <c r="C99" i="55"/>
  <c r="C99" i="56"/>
  <c r="C99" i="57"/>
  <c r="F60" i="62"/>
  <c r="F58"/>
  <c r="F56"/>
  <c r="F52"/>
  <c r="F48"/>
  <c r="F46"/>
  <c r="F44"/>
  <c r="F42"/>
  <c r="F40"/>
  <c r="F38"/>
  <c r="F36"/>
  <c r="F34"/>
  <c r="F28"/>
  <c r="F26"/>
  <c r="F24"/>
  <c r="F22"/>
  <c r="F20"/>
  <c r="F18"/>
  <c r="F16"/>
  <c r="F14"/>
  <c r="F8"/>
  <c r="F6"/>
  <c r="F4"/>
  <c r="F96" i="63"/>
  <c r="F94"/>
  <c r="F92"/>
  <c r="F90"/>
  <c r="F86"/>
  <c r="F84"/>
  <c r="F80"/>
  <c r="F78"/>
  <c r="F74"/>
  <c r="F72"/>
  <c r="F68"/>
  <c r="F66"/>
  <c r="F64"/>
  <c r="F62"/>
  <c r="F56"/>
  <c r="F54"/>
  <c r="F50"/>
  <c r="F48"/>
  <c r="F46"/>
  <c r="F44"/>
  <c r="F42"/>
  <c r="F38"/>
  <c r="F36"/>
  <c r="F32"/>
  <c r="F30"/>
  <c r="F26"/>
  <c r="F24"/>
  <c r="F20"/>
  <c r="F18"/>
  <c r="F16"/>
  <c r="F14"/>
  <c r="F10"/>
  <c r="F8"/>
  <c r="F4"/>
  <c r="F4" i="55"/>
  <c r="F4" i="56"/>
  <c r="C99" i="63"/>
  <c r="F91"/>
  <c r="F59"/>
  <c r="F57"/>
  <c r="F49"/>
  <c r="F25"/>
  <c r="B99"/>
  <c r="F93" i="61"/>
  <c r="F69" i="56"/>
  <c r="F55"/>
  <c r="F15"/>
  <c r="B99"/>
  <c r="F75" i="55"/>
  <c r="F69"/>
  <c r="K99" i="66"/>
  <c r="F55" i="58"/>
  <c r="F39"/>
  <c r="B99"/>
  <c r="F45"/>
  <c r="F61" i="57"/>
  <c r="F31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O59" s="1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N63"/>
  <c r="O63" s="1"/>
  <c r="N64"/>
  <c r="O64" s="1"/>
  <c r="N67"/>
  <c r="O67" s="1"/>
  <c r="N68"/>
  <c r="O68" s="1"/>
  <c r="N71"/>
  <c r="N72"/>
  <c r="N75"/>
  <c r="N76"/>
  <c r="O76" s="1"/>
  <c r="N79"/>
  <c r="O79" s="1"/>
  <c r="N80"/>
  <c r="N83"/>
  <c r="N84"/>
  <c r="O84" s="1"/>
  <c r="N87"/>
  <c r="O87" s="1"/>
  <c r="N88"/>
  <c r="N91"/>
  <c r="N92"/>
  <c r="O92" s="1"/>
  <c r="N95"/>
  <c r="N96"/>
  <c r="I99"/>
  <c r="N81"/>
  <c r="N82"/>
  <c r="N85"/>
  <c r="N86"/>
  <c r="O86" s="1"/>
  <c r="N89"/>
  <c r="N90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G69" s="1"/>
  <c r="O69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16"/>
  <c r="O16"/>
  <c r="V24"/>
  <c r="O87"/>
  <c r="V87"/>
  <c r="V98"/>
  <c r="O98"/>
  <c r="V10" i="56"/>
  <c r="O10"/>
  <c r="V19"/>
  <c r="O19"/>
  <c r="V24"/>
  <c r="V26"/>
  <c r="V35"/>
  <c r="O35"/>
  <c r="V40"/>
  <c r="V42"/>
  <c r="O42"/>
  <c r="V51"/>
  <c r="O51"/>
  <c r="O24" i="57"/>
  <c r="V40"/>
  <c r="O56"/>
  <c r="N8" i="55"/>
  <c r="F9"/>
  <c r="I99"/>
  <c r="M99"/>
  <c r="N12"/>
  <c r="F13"/>
  <c r="O14"/>
  <c r="V22"/>
  <c r="G26"/>
  <c r="N28"/>
  <c r="O28" s="1"/>
  <c r="F29"/>
  <c r="O30"/>
  <c r="G42"/>
  <c r="N44"/>
  <c r="O44" s="1"/>
  <c r="F45"/>
  <c r="O46"/>
  <c r="V54"/>
  <c r="G58"/>
  <c r="N60"/>
  <c r="F61"/>
  <c r="O64"/>
  <c r="O72"/>
  <c r="O80"/>
  <c r="O92"/>
  <c r="O45" i="56"/>
  <c r="V3" i="55"/>
  <c r="V66"/>
  <c r="O66"/>
  <c r="V74"/>
  <c r="O74"/>
  <c r="V94"/>
  <c r="O94"/>
  <c r="V6" i="56"/>
  <c r="O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8"/>
  <c r="O78"/>
  <c r="V83"/>
  <c r="V86"/>
  <c r="V94"/>
  <c r="O4" i="57"/>
  <c r="V12" i="55"/>
  <c r="O17"/>
  <c r="V17"/>
  <c r="V28"/>
  <c r="V44"/>
  <c r="V90"/>
  <c r="V95"/>
  <c r="V11" i="56"/>
  <c r="O11"/>
  <c r="V18"/>
  <c r="O18"/>
  <c r="V43"/>
  <c r="O43"/>
  <c r="V48"/>
  <c r="V50"/>
  <c r="O50"/>
  <c r="B99" i="55"/>
  <c r="F3"/>
  <c r="K99"/>
  <c r="F5"/>
  <c r="G18"/>
  <c r="O19"/>
  <c r="N20"/>
  <c r="O20" s="1"/>
  <c r="F21"/>
  <c r="N36"/>
  <c r="O36" s="1"/>
  <c r="F37"/>
  <c r="G50"/>
  <c r="O51"/>
  <c r="N52"/>
  <c r="O52" s="1"/>
  <c r="F53"/>
  <c r="O68"/>
  <c r="O76"/>
  <c r="O84"/>
  <c r="O37" i="56"/>
  <c r="V78" i="55"/>
  <c r="O91"/>
  <c r="V91"/>
  <c r="V7" i="56"/>
  <c r="O7"/>
  <c r="V14"/>
  <c r="O14"/>
  <c r="V23"/>
  <c r="O23"/>
  <c r="V28"/>
  <c r="V30"/>
  <c r="O30"/>
  <c r="V39"/>
  <c r="O39"/>
  <c r="V46"/>
  <c r="O46"/>
  <c r="V55"/>
  <c r="V58"/>
  <c r="O58"/>
  <c r="V63"/>
  <c r="V66"/>
  <c r="O66"/>
  <c r="V74"/>
  <c r="O74"/>
  <c r="V79"/>
  <c r="V87"/>
  <c r="V98"/>
  <c r="J99" i="55"/>
  <c r="G6"/>
  <c r="O7"/>
  <c r="N24"/>
  <c r="O24" s="1"/>
  <c r="N40"/>
  <c r="O40" s="1"/>
  <c r="N56"/>
  <c r="O56" s="1"/>
  <c r="O63"/>
  <c r="O96"/>
  <c r="O56" i="56"/>
  <c r="V38" i="58"/>
  <c r="V54"/>
  <c r="V57"/>
  <c r="V70"/>
  <c r="V73"/>
  <c r="V86"/>
  <c r="V89"/>
  <c r="V63" i="55"/>
  <c r="V83"/>
  <c r="V56" i="56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69"/>
  <c r="V64" i="55"/>
  <c r="V68"/>
  <c r="V72"/>
  <c r="V76"/>
  <c r="V80"/>
  <c r="V84"/>
  <c r="V88"/>
  <c r="V92"/>
  <c r="V96"/>
  <c r="F3" i="56"/>
  <c r="F99" s="1"/>
  <c r="V17"/>
  <c r="V41"/>
  <c r="V57"/>
  <c r="V81"/>
  <c r="N3" i="57"/>
  <c r="V30" i="58"/>
  <c r="O30"/>
  <c r="V49"/>
  <c r="V62"/>
  <c r="V78"/>
  <c r="O97"/>
  <c r="N3" i="56"/>
  <c r="G88" i="57"/>
  <c r="N90"/>
  <c r="F91"/>
  <c r="K99" i="58"/>
  <c r="U99"/>
  <c r="F9"/>
  <c r="F17"/>
  <c r="V26"/>
  <c r="V42"/>
  <c r="O42"/>
  <c r="V58"/>
  <c r="V74"/>
  <c r="O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29" i="58" l="1"/>
  <c r="O96" i="56"/>
  <c r="O88"/>
  <c r="O72"/>
  <c r="G3"/>
  <c r="V45" i="58"/>
  <c r="V77" i="56"/>
  <c r="V53"/>
  <c r="V13"/>
  <c r="O37" i="58"/>
  <c r="O5" i="56"/>
  <c r="O85"/>
  <c r="G13" i="57"/>
  <c r="O13" s="1"/>
  <c r="G29"/>
  <c r="V29" s="1"/>
  <c r="G45"/>
  <c r="O45" s="1"/>
  <c r="G61"/>
  <c r="V61" s="1"/>
  <c r="O97" i="56"/>
  <c r="V77" i="58"/>
  <c r="V61"/>
  <c r="V61" i="56"/>
  <c r="O93" i="58"/>
  <c r="V65" i="56"/>
  <c r="V49"/>
  <c r="V33"/>
  <c r="G59" i="58"/>
  <c r="O59" s="1"/>
  <c r="O90" i="55"/>
  <c r="O93" i="56"/>
  <c r="O73"/>
  <c r="O38"/>
  <c r="O26"/>
  <c r="O3" i="55"/>
  <c r="O71"/>
  <c r="O4"/>
  <c r="O78"/>
  <c r="O70"/>
  <c r="F99" i="63"/>
  <c r="O75" i="56"/>
  <c r="O29"/>
  <c r="E99"/>
  <c r="O95"/>
  <c r="V93"/>
  <c r="O82"/>
  <c r="V73"/>
  <c r="O27"/>
  <c r="G86" i="55"/>
  <c r="O43"/>
  <c r="O39"/>
  <c r="O12"/>
  <c r="O62"/>
  <c r="O38"/>
  <c r="O35"/>
  <c r="O91" i="56"/>
  <c r="O90"/>
  <c r="O83"/>
  <c r="O71"/>
  <c r="O60"/>
  <c r="O32"/>
  <c r="G12"/>
  <c r="V12" s="1"/>
  <c r="G8"/>
  <c r="V8" s="1"/>
  <c r="G4"/>
  <c r="V4" s="1"/>
  <c r="O89"/>
  <c r="O81"/>
  <c r="O69"/>
  <c r="V34"/>
  <c r="O25"/>
  <c r="V21"/>
  <c r="O95" i="55"/>
  <c r="O83"/>
  <c r="G82"/>
  <c r="V82" s="1"/>
  <c r="V70"/>
  <c r="O67"/>
  <c r="G60"/>
  <c r="V60" s="1"/>
  <c r="E99"/>
  <c r="O75"/>
  <c r="D99"/>
  <c r="V71"/>
  <c r="G91" i="58"/>
  <c r="O25"/>
  <c r="G11"/>
  <c r="V11" s="1"/>
  <c r="G90" i="57"/>
  <c r="V90" s="1"/>
  <c r="G53"/>
  <c r="O53" s="1"/>
  <c r="G37"/>
  <c r="G9"/>
  <c r="V9" s="1"/>
  <c r="V81" i="58"/>
  <c r="G75"/>
  <c r="V65"/>
  <c r="G43"/>
  <c r="O41"/>
  <c r="G27"/>
  <c r="V21"/>
  <c r="E99"/>
  <c r="V5"/>
  <c r="V66"/>
  <c r="V53"/>
  <c r="O17"/>
  <c r="D99"/>
  <c r="G98" i="57"/>
  <c r="V98" s="1"/>
  <c r="G93"/>
  <c r="V93" s="1"/>
  <c r="G77"/>
  <c r="V77" s="1"/>
  <c r="G66"/>
  <c r="V66" s="1"/>
  <c r="G62"/>
  <c r="V62" s="1"/>
  <c r="G46"/>
  <c r="V46" s="1"/>
  <c r="G25"/>
  <c r="V25" s="1"/>
  <c r="G21"/>
  <c r="V21" s="1"/>
  <c r="G5"/>
  <c r="V5" s="1"/>
  <c r="O4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V13" i="57"/>
  <c r="V64"/>
  <c r="O31"/>
  <c r="O26"/>
  <c r="O10"/>
  <c r="V48"/>
  <c r="O32"/>
  <c r="O16"/>
  <c r="V71"/>
  <c r="V55"/>
  <c r="O39"/>
  <c r="V47"/>
  <c r="O82"/>
  <c r="V69"/>
  <c r="V45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0" i="57" l="1"/>
  <c r="V59" i="58"/>
  <c r="O29" i="57"/>
  <c r="O5"/>
  <c r="O77"/>
  <c r="O66"/>
  <c r="O82" i="55"/>
  <c r="O56" i="58"/>
  <c r="O4" i="56"/>
  <c r="O86" i="55"/>
  <c r="V86"/>
  <c r="O16" i="56"/>
  <c r="O12"/>
  <c r="O8"/>
  <c r="O60" i="55"/>
  <c r="O49"/>
  <c r="V91" i="58"/>
  <c r="O91"/>
  <c r="O62" i="57"/>
  <c r="O46"/>
  <c r="O37"/>
  <c r="V37"/>
  <c r="O9"/>
  <c r="O98"/>
  <c r="V75" i="58"/>
  <c r="O75"/>
  <c r="O43"/>
  <c r="V43"/>
  <c r="V27"/>
  <c r="O27"/>
  <c r="O80"/>
  <c r="O93" i="57"/>
  <c r="O25"/>
  <c r="O21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G47"/>
  <c r="CM7"/>
  <c r="DA7"/>
  <c r="CO93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DJ32" s="1"/>
  <c r="F32" i="40" s="1"/>
  <c r="BT28" i="54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42"/>
  <c r="BF96"/>
  <c r="DH96" s="1"/>
  <c r="D96" i="40" s="1"/>
  <c r="BF56" i="54"/>
  <c r="BF46"/>
  <c r="BF32"/>
  <c r="BF28"/>
  <c r="BF24"/>
  <c r="BF16"/>
  <c r="BF14"/>
  <c r="DH14" s="1"/>
  <c r="D14" i="40" s="1"/>
  <c r="CG10" i="54"/>
  <c r="AY96"/>
  <c r="AY93"/>
  <c r="AY70"/>
  <c r="AY67"/>
  <c r="AY51"/>
  <c r="DG51" s="1"/>
  <c r="C51" i="40" s="1"/>
  <c r="AY37" i="54"/>
  <c r="AY24"/>
  <c r="DG24" s="1"/>
  <c r="C24" i="40" s="1"/>
  <c r="AP99" i="54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DI5" i="54"/>
  <c r="E5" i="40" s="1"/>
  <c r="BF17" i="54"/>
  <c r="BF30"/>
  <c r="DH30" s="1"/>
  <c r="D30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DG4" s="1"/>
  <c r="C4" i="40" s="1"/>
  <c r="AY6" i="54"/>
  <c r="DG6" s="1"/>
  <c r="C6" i="40" s="1"/>
  <c r="AY8" i="54"/>
  <c r="DG8" s="1"/>
  <c r="C8" i="40" s="1"/>
  <c r="AY9" i="54"/>
  <c r="AY15"/>
  <c r="AY17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P14" s="1"/>
  <c r="CV14"/>
  <c r="BZ18"/>
  <c r="CF18"/>
  <c r="CL18"/>
  <c r="CP18" s="1"/>
  <c r="CV18"/>
  <c r="CA21"/>
  <c r="CG21"/>
  <c r="CM21"/>
  <c r="CS21"/>
  <c r="DC21"/>
  <c r="BZ22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50" i="54" l="1"/>
  <c r="CB38"/>
  <c r="CP36"/>
  <c r="CW42"/>
  <c r="CP38"/>
  <c r="CW10"/>
  <c r="CP15"/>
  <c r="DD7"/>
  <c r="DD95"/>
  <c r="CP35"/>
  <c r="CB42"/>
  <c r="DD38"/>
  <c r="CB26"/>
  <c r="CW38"/>
  <c r="CP34"/>
  <c r="CW22"/>
  <c r="CB14"/>
  <c r="CB10"/>
  <c r="CW16"/>
  <c r="DD13"/>
  <c r="CP12"/>
  <c r="CI15"/>
  <c r="CP7"/>
  <c r="CP91"/>
  <c r="CP87"/>
  <c r="CP83"/>
  <c r="DD94"/>
  <c r="CB30"/>
  <c r="DD26"/>
  <c r="CB25"/>
  <c r="DD15"/>
  <c r="DD42"/>
  <c r="DD87"/>
  <c r="DD71"/>
  <c r="DD55"/>
  <c r="DD90"/>
  <c r="DD33"/>
  <c r="CW15"/>
  <c r="CW48"/>
  <c r="DK5"/>
  <c r="CP44"/>
  <c r="CP30"/>
  <c r="CI34"/>
  <c r="CI7"/>
  <c r="CI68"/>
  <c r="CI17"/>
  <c r="CI37"/>
  <c r="CB18"/>
  <c r="DK6"/>
  <c r="CB61"/>
  <c r="CB22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V12"/>
  <c r="AC12" s="1"/>
  <c r="V13"/>
  <c r="AC13" s="1"/>
  <c r="V14"/>
  <c r="V15"/>
  <c r="AC15" s="1"/>
  <c r="V16"/>
  <c r="AC16" s="1"/>
  <c r="V17"/>
  <c r="AC17" s="1"/>
  <c r="V18"/>
  <c r="AC18" s="1"/>
  <c r="V19"/>
  <c r="AC19" s="1"/>
  <c r="V20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V60"/>
  <c r="AC60" s="1"/>
  <c r="V61"/>
  <c r="AC61" s="1"/>
  <c r="V62"/>
  <c r="AC62" s="1"/>
  <c r="V63"/>
  <c r="AC63" s="1"/>
  <c r="V64"/>
  <c r="V65"/>
  <c r="AC65" s="1"/>
  <c r="V66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64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14" i="30" l="1"/>
  <c r="AD14" s="1"/>
  <c r="AC59"/>
  <c r="AD59" s="1"/>
  <c r="AC11"/>
  <c r="AD11" s="1"/>
  <c r="AC51"/>
  <c r="AD51" s="1"/>
  <c r="AC3"/>
  <c r="AD3" s="1"/>
  <c r="AC36"/>
  <c r="AD36" s="1"/>
  <c r="AC66"/>
  <c r="AD66" s="1"/>
  <c r="AC20"/>
  <c r="AD20" s="1"/>
  <c r="AE99" i="28"/>
  <c r="AE99" i="26"/>
  <c r="AE99" i="29"/>
  <c r="AE99" i="27"/>
  <c r="G3" i="40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5"/>
  <c r="AD19"/>
  <c r="AD23"/>
  <c r="AD27"/>
  <c r="AD31"/>
  <c r="AD35"/>
  <c r="AD39"/>
  <c r="AD43"/>
  <c r="AD47"/>
  <c r="AD55"/>
  <c r="AD63"/>
  <c r="AD67"/>
  <c r="AD71"/>
  <c r="AD75"/>
  <c r="AD79"/>
  <c r="AD83"/>
  <c r="AD87"/>
  <c r="AD91"/>
  <c r="AD95"/>
  <c r="AD6"/>
  <c r="AD10"/>
  <c r="AD18"/>
  <c r="AD22"/>
  <c r="AD26"/>
  <c r="AD30"/>
  <c r="AD34"/>
  <c r="AD38"/>
  <c r="AD42"/>
  <c r="AD46"/>
  <c r="AD50"/>
  <c r="AD54"/>
  <c r="AD58"/>
  <c r="AD62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4"/>
  <c r="AD28"/>
  <c r="AD32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31"/>
  <c r="L99" i="27"/>
  <c r="AD4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C3" i="26"/>
  <c r="AD3" s="1"/>
  <c r="AC4" i="28"/>
  <c r="AD4" s="1"/>
  <c r="AG4" s="1"/>
  <c r="AC5" i="27"/>
  <c r="AD5" s="1"/>
  <c r="AC4" i="26"/>
  <c r="AD4" s="1"/>
  <c r="AD3" i="27"/>
  <c r="AC3" i="28"/>
  <c r="AD3" s="1"/>
  <c r="AG3" s="1"/>
  <c r="AC4" i="24"/>
  <c r="AD4" s="1"/>
  <c r="AG4" s="1"/>
  <c r="AC3" i="29"/>
  <c r="AD3" s="1"/>
  <c r="AC3" i="24"/>
  <c r="AD3" s="1"/>
  <c r="AG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4"/>
  <c r="AD6" s="1"/>
  <c r="AG6" s="1"/>
  <c r="AC6" i="27"/>
  <c r="AD6" s="1"/>
  <c r="AC5" i="24"/>
  <c r="AD5" s="1"/>
  <c r="AG5" s="1"/>
  <c r="AC6" i="28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7"/>
  <c r="AD7" s="1"/>
  <c r="AG7" s="1"/>
  <c r="AC8" i="27"/>
  <c r="AD8" s="1"/>
  <c r="AC8" i="24"/>
  <c r="AD8" s="1"/>
  <c r="AG8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7"/>
  <c r="AD9" s="1"/>
  <c r="AC8" i="29"/>
  <c r="AD8" s="1"/>
  <c r="AC9"/>
  <c r="AD9" s="1"/>
  <c r="AC9" i="24"/>
  <c r="AD9" s="1"/>
  <c r="AG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8"/>
  <c r="AD11" s="1"/>
  <c r="AG11" s="1"/>
  <c r="AC9" i="26"/>
  <c r="AD9" s="1"/>
  <c r="AC11" i="27"/>
  <c r="AD11" s="1"/>
  <c r="AC11" i="24"/>
  <c r="AD11" s="1"/>
  <c r="AG11" s="1"/>
  <c r="AC10" i="26"/>
  <c r="AD10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AC12" i="27"/>
  <c r="AD12" s="1"/>
  <c r="AC12" i="28"/>
  <c r="AD12" s="1"/>
  <c r="AG12" s="1"/>
  <c r="AC11" i="26"/>
  <c r="AD11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7"/>
  <c r="AD13" s="1"/>
  <c r="AC13" i="29"/>
  <c r="AD13" s="1"/>
  <c r="AC13" i="24"/>
  <c r="AD13" s="1"/>
  <c r="AG13" s="1"/>
  <c r="AC13" i="28"/>
  <c r="AD13" s="1"/>
  <c r="AG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4" i="29"/>
  <c r="AD14" s="1"/>
  <c r="AC13" i="26"/>
  <c r="AD13" s="1"/>
  <c r="AC14" i="28"/>
  <c r="AD14" s="1"/>
  <c r="AG14" s="1"/>
  <c r="AC14" i="24"/>
  <c r="AD14" s="1"/>
  <c r="AG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7"/>
  <c r="AD15" s="1"/>
  <c r="AC15" i="24"/>
  <c r="AD15" s="1"/>
  <c r="AG15" s="1"/>
  <c r="AC15" i="28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AC17" i="26"/>
  <c r="AD17" s="1"/>
  <c r="AC18" i="29"/>
  <c r="AD18" s="1"/>
  <c r="AC18" i="27"/>
  <c r="AD18" s="1"/>
  <c r="AC18" i="28"/>
  <c r="AD18" s="1"/>
  <c r="AG18" s="1"/>
  <c r="AC18" i="24"/>
  <c r="AD18" s="1"/>
  <c r="AG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8" i="26" l="1"/>
  <c r="AD18" s="1"/>
  <c r="AC19" i="24"/>
  <c r="AD19" s="1"/>
  <c r="AG19" s="1"/>
  <c r="AC19" i="28"/>
  <c r="AD19" s="1"/>
  <c r="AG19" s="1"/>
  <c r="AC19" i="29"/>
  <c r="AD19" s="1"/>
  <c r="AC19" i="27"/>
  <c r="AD19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20" i="27"/>
  <c r="AD20" s="1"/>
  <c r="AC20" i="24"/>
  <c r="AD20" s="1"/>
  <c r="AG20" s="1"/>
  <c r="AC20" i="29"/>
  <c r="AD20" s="1"/>
  <c r="AC19" i="26"/>
  <c r="AD19" s="1"/>
  <c r="J20" i="44"/>
  <c r="G17" i="63"/>
  <c r="V17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0" i="26"/>
  <c r="AD20" s="1"/>
  <c r="AC21" i="24"/>
  <c r="AD21" s="1"/>
  <c r="AG21" s="1"/>
  <c r="AC21" i="28"/>
  <c r="AD21" s="1"/>
  <c r="AG21" s="1"/>
  <c r="O17" i="63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9"/>
  <c r="AD22" s="1"/>
  <c r="AC22" i="27"/>
  <c r="AD22" s="1"/>
  <c r="AC21" i="26"/>
  <c r="AD21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3" i="28"/>
  <c r="AD23" s="1"/>
  <c r="AG23" s="1"/>
  <c r="AC22" i="26"/>
  <c r="AD22" s="1"/>
  <c r="AC23" i="24"/>
  <c r="AD23" s="1"/>
  <c r="AG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4"/>
  <c r="AD25" s="1"/>
  <c r="AG25" s="1"/>
  <c r="AC25" i="29"/>
  <c r="AD25" s="1"/>
  <c r="AC25" i="28"/>
  <c r="AD25" s="1"/>
  <c r="AG25" s="1"/>
  <c r="AC25" i="27"/>
  <c r="AD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8"/>
  <c r="AD27" s="1"/>
  <c r="AG27" s="1"/>
  <c r="AC26" i="26"/>
  <c r="AD26" s="1"/>
  <c r="AC27" i="24"/>
  <c r="AD27" s="1"/>
  <c r="AG27" s="1"/>
  <c r="AC27" i="29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4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7" i="26" l="1"/>
  <c r="AD27" s="1"/>
  <c r="AC28" i="27"/>
  <c r="AD28" s="1"/>
  <c r="AC28" i="28"/>
  <c r="AD28" s="1"/>
  <c r="AG28" s="1"/>
  <c r="AC28" i="24"/>
  <c r="AD28" s="1"/>
  <c r="AG28" s="1"/>
  <c r="AC28" i="29"/>
  <c r="AD28" s="1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7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4"/>
  <c r="AD29" s="1"/>
  <c r="AG29" s="1"/>
  <c r="AC29" i="28"/>
  <c r="AD29" s="1"/>
  <c r="AG29" s="1"/>
  <c r="AC29" i="27"/>
  <c r="AD29" s="1"/>
  <c r="AC28" i="26"/>
  <c r="AD28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7" l="1"/>
  <c r="AD30" s="1"/>
  <c r="AC30" i="29"/>
  <c r="AD30" s="1"/>
  <c r="AC30" i="28"/>
  <c r="AD30" s="1"/>
  <c r="AG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8"/>
  <c r="AD31" s="1"/>
  <c r="AG31" s="1"/>
  <c r="AC30" i="26"/>
  <c r="AD30" s="1"/>
  <c r="AC31" i="24"/>
  <c r="AD31" s="1"/>
  <c r="AG31" s="1"/>
  <c r="AC31" i="29"/>
  <c r="AD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N33" i="29" s="1"/>
  <c r="M33" i="5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3" i="28"/>
  <c r="AD33" s="1"/>
  <c r="AG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4" i="26"/>
  <c r="AD34" s="1"/>
  <c r="AC35" i="27"/>
  <c r="AD35" s="1"/>
  <c r="AC35" i="29"/>
  <c r="AD35" s="1"/>
  <c r="AC35" i="24"/>
  <c r="AD35" s="1"/>
  <c r="AG35" s="1"/>
  <c r="Q39" i="44"/>
  <c r="M36" i="53"/>
  <c r="V36" s="1"/>
  <c r="L36"/>
  <c r="U36" s="1"/>
  <c r="K36"/>
  <c r="T36" s="1"/>
  <c r="O36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N36" i="26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8"/>
  <c r="AD36" s="1"/>
  <c r="AG36" s="1"/>
  <c r="AC36" i="27"/>
  <c r="AD36" s="1"/>
  <c r="AC35" i="26"/>
  <c r="AD35" s="1"/>
  <c r="AC36" i="29"/>
  <c r="AD36" s="1"/>
  <c r="V33" i="6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G37" s="1"/>
  <c r="AC37" i="27"/>
  <c r="AD37" s="1"/>
  <c r="AC36" i="26"/>
  <c r="AD36" s="1"/>
  <c r="AC37" i="24"/>
  <c r="AD37" s="1"/>
  <c r="AG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4"/>
  <c r="AD38" s="1"/>
  <c r="AG38" s="1"/>
  <c r="AC38" i="27"/>
  <c r="AD38" s="1"/>
  <c r="AC38" i="28"/>
  <c r="AD38" s="1"/>
  <c r="AG38" s="1"/>
  <c r="AC38" i="29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C39" i="28"/>
  <c r="AD39" s="1"/>
  <c r="AG39" s="1"/>
  <c r="AC39" i="27"/>
  <c r="AD39" s="1"/>
  <c r="AC38" i="26"/>
  <c r="AD38" s="1"/>
  <c r="AC39" i="24"/>
  <c r="AD39" s="1"/>
  <c r="AG39" s="1"/>
  <c r="AC39" i="29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1" i="28"/>
  <c r="AD41" s="1"/>
  <c r="AG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G44" s="1"/>
  <c r="AC43" i="26"/>
  <c r="AD43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9"/>
  <c r="AD46" s="1"/>
  <c r="AC46" i="27"/>
  <c r="AD46" s="1"/>
  <c r="AC45" i="26"/>
  <c r="AD45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4"/>
  <c r="AD47" s="1"/>
  <c r="AG47" s="1"/>
  <c r="AC47" i="29"/>
  <c r="AD47" s="1"/>
  <c r="AC46" i="26"/>
  <c r="AD46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8"/>
  <c r="AD48" s="1"/>
  <c r="AG48" s="1"/>
  <c r="AC47" i="26"/>
  <c r="AD47" s="1"/>
  <c r="AC48" i="27"/>
  <c r="AD48" s="1"/>
  <c r="AC48" i="29"/>
  <c r="AD48" s="1"/>
  <c r="AC48" i="24"/>
  <c r="AD48" s="1"/>
  <c r="AG48" s="1"/>
  <c r="J48" i="44"/>
  <c r="AO46" i="14"/>
  <c r="E46" i="62" s="1"/>
  <c r="G46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9"/>
  <c r="AD49" s="1"/>
  <c r="AC49" i="28"/>
  <c r="AD49" s="1"/>
  <c r="AG49" s="1"/>
  <c r="AC49" i="27"/>
  <c r="AD49" s="1"/>
  <c r="AC48" i="26"/>
  <c r="AD48" s="1"/>
  <c r="V46" i="62"/>
  <c r="O46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9"/>
  <c r="AD50" s="1"/>
  <c r="AC49" i="26"/>
  <c r="AD49" s="1"/>
  <c r="AC50" i="24"/>
  <c r="AD50" s="1"/>
  <c r="AG50" s="1"/>
  <c r="AC50" i="28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0" i="26"/>
  <c r="AD50" s="1"/>
  <c r="AC51" i="28"/>
  <c r="AD51" s="1"/>
  <c r="AG51" s="1"/>
  <c r="AC51" i="27"/>
  <c r="AD51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G54" i="44"/>
  <c r="J53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G55" i="44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3" i="26"/>
  <c r="AD53" s="1"/>
  <c r="AC54" i="27"/>
  <c r="AD54" s="1"/>
  <c r="AC54" i="28"/>
  <c r="AD54" s="1"/>
  <c r="AG54" s="1"/>
  <c r="AC54" i="29"/>
  <c r="AD54" s="1"/>
  <c r="AM52" i="14"/>
  <c r="E52" i="61" s="1"/>
  <c r="G52" s="1"/>
  <c r="O52" s="1"/>
  <c r="J54" i="44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9"/>
  <c r="AD55" s="1"/>
  <c r="AC55" i="24"/>
  <c r="AD55" s="1"/>
  <c r="AG55" s="1"/>
  <c r="AC54" i="26"/>
  <c r="AD54" s="1"/>
  <c r="AC55" i="28"/>
  <c r="AD55" s="1"/>
  <c r="AG55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5" i="26"/>
  <c r="AD55" s="1"/>
  <c r="AC56" i="24"/>
  <c r="AD56" s="1"/>
  <c r="AG56" s="1"/>
  <c r="AC56" i="27"/>
  <c r="AD56" s="1"/>
  <c r="AC56" i="28"/>
  <c r="AD56" s="1"/>
  <c r="AG56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7" i="27"/>
  <c r="AD57" s="1"/>
  <c r="AC57" i="29"/>
  <c r="AD57" s="1"/>
  <c r="AC56" i="26"/>
  <c r="AD56" s="1"/>
  <c r="J57" i="44"/>
  <c r="G58"/>
  <c r="Q61"/>
  <c r="M58" i="53"/>
  <c r="V58" s="1"/>
  <c r="L58"/>
  <c r="U58" s="1"/>
  <c r="K58"/>
  <c r="T58" s="1"/>
  <c r="O58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7" i="26" l="1"/>
  <c r="AD57" s="1"/>
  <c r="AC58" i="29"/>
  <c r="AD58" s="1"/>
  <c r="AC58" i="28"/>
  <c r="AD58" s="1"/>
  <c r="AG58" s="1"/>
  <c r="AC58" i="27"/>
  <c r="AD58" s="1"/>
  <c r="J58" i="44"/>
  <c r="AC58" i="24"/>
  <c r="AD58" s="1"/>
  <c r="AG58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G59" s="1"/>
  <c r="AC59" i="28"/>
  <c r="AD59" s="1"/>
  <c r="AG59" s="1"/>
  <c r="J59" i="44"/>
  <c r="H60"/>
  <c r="M60" i="53"/>
  <c r="V60" s="1"/>
  <c r="L60"/>
  <c r="U60" s="1"/>
  <c r="K60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4"/>
  <c r="AD60" s="1"/>
  <c r="AG60" s="1"/>
  <c r="AC60" i="29"/>
  <c r="AD60" s="1"/>
  <c r="AC59" i="26"/>
  <c r="AD59" s="1"/>
  <c r="AC60" i="27"/>
  <c r="AD60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7"/>
  <c r="AD61" s="1"/>
  <c r="AC61" i="29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8" l="1"/>
  <c r="AD62" s="1"/>
  <c r="AG62" s="1"/>
  <c r="AC62" i="29"/>
  <c r="AD62" s="1"/>
  <c r="AC62" i="24"/>
  <c r="AD62" s="1"/>
  <c r="AG62" s="1"/>
  <c r="AC62" i="27"/>
  <c r="AD62" s="1"/>
  <c r="AC61" i="26"/>
  <c r="AD61" s="1"/>
  <c r="J62" i="44"/>
  <c r="G63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G63" s="1"/>
  <c r="AC63" i="24"/>
  <c r="AD63" s="1"/>
  <c r="AG63" s="1"/>
  <c r="AC63" i="27"/>
  <c r="AD63" s="1"/>
  <c r="AC63" i="29"/>
  <c r="AD63" s="1"/>
  <c r="G64" i="44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3" i="26"/>
  <c r="AD63" s="1"/>
  <c r="AC64" i="27"/>
  <c r="AD64" s="1"/>
  <c r="AC64" i="28"/>
  <c r="AD64" s="1"/>
  <c r="AG64" s="1"/>
  <c r="AC64" i="29"/>
  <c r="AD64" s="1"/>
  <c r="AC64" i="24"/>
  <c r="AD64" s="1"/>
  <c r="AG64" s="1"/>
  <c r="G61" i="61"/>
  <c r="V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G65" s="1"/>
  <c r="AC65" i="24"/>
  <c r="AD65" s="1"/>
  <c r="AG65" s="1"/>
  <c r="AC64" i="26"/>
  <c r="AD64" s="1"/>
  <c r="O60" i="61"/>
  <c r="O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J66" i="44"/>
  <c r="K67" i="53"/>
  <c r="T67" s="1"/>
  <c r="N67" i="26" s="1"/>
  <c r="O67" i="53"/>
  <c r="J67"/>
  <c r="S67" s="1"/>
  <c r="N67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8" l="1"/>
  <c r="AD67" s="1"/>
  <c r="AG67" s="1"/>
  <c r="AC67" i="29"/>
  <c r="AD67" s="1"/>
  <c r="AC66" i="26"/>
  <c r="AD66" s="1"/>
  <c r="AC67" i="27"/>
  <c r="AD67" s="1"/>
  <c r="AC67" i="24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4"/>
  <c r="AD68" s="1"/>
  <c r="AG68" s="1"/>
  <c r="AC68" i="29"/>
  <c r="AD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7"/>
  <c r="AD69" s="1"/>
  <c r="J69" i="44"/>
  <c r="AC69" i="29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 i="24" s="1"/>
  <c r="N70" i="53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4" l="1"/>
  <c r="AD70" s="1"/>
  <c r="AG70" s="1"/>
  <c r="AC70" i="29"/>
  <c r="AD70" s="1"/>
  <c r="AC70" i="27"/>
  <c r="AD70" s="1"/>
  <c r="AC69" i="26"/>
  <c r="AD69" s="1"/>
  <c r="AC70" i="28"/>
  <c r="AD70" s="1"/>
  <c r="AG70" s="1"/>
  <c r="J70" i="44"/>
  <c r="H7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4"/>
  <c r="AD71" s="1"/>
  <c r="AG71" s="1"/>
  <c r="AC71" i="27"/>
  <c r="AD71" s="1"/>
  <c r="AC71" i="28"/>
  <c r="AD71" s="1"/>
  <c r="AG71" s="1"/>
  <c r="AC70" i="26"/>
  <c r="AD70" s="1"/>
  <c r="J71" i="44"/>
  <c r="O68" i="62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9"/>
  <c r="AD72" s="1"/>
  <c r="AC72" i="27"/>
  <c r="AD72" s="1"/>
  <c r="AC72" i="24"/>
  <c r="AD72" s="1"/>
  <c r="AG72" s="1"/>
  <c r="AC71" i="26"/>
  <c r="AD71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9"/>
  <c r="AD73" s="1"/>
  <c r="AC72" i="26"/>
  <c r="AD72" s="1"/>
  <c r="AC73" i="27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4"/>
  <c r="AD74" s="1"/>
  <c r="AG74" s="1"/>
  <c r="AC74" i="28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9" l="1"/>
  <c r="AD75" s="1"/>
  <c r="AC75" i="27"/>
  <c r="AD75" s="1"/>
  <c r="AC75" i="24"/>
  <c r="AD75" s="1"/>
  <c r="AG75" s="1"/>
  <c r="AC74" i="26"/>
  <c r="AD74" s="1"/>
  <c r="AC75" i="28"/>
  <c r="AD75" s="1"/>
  <c r="AG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6" i="27"/>
  <c r="AD76" s="1"/>
  <c r="AC75" i="26"/>
  <c r="AD75" s="1"/>
  <c r="AC76" i="28"/>
  <c r="AD76" s="1"/>
  <c r="AG76" s="1"/>
  <c r="AC76" i="24"/>
  <c r="AD76" s="1"/>
  <c r="AG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8"/>
  <c r="AD77" s="1"/>
  <c r="AG77" s="1"/>
  <c r="AC77" i="24"/>
  <c r="AD77" s="1"/>
  <c r="AG77" s="1"/>
  <c r="AC77" i="29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9" l="1"/>
  <c r="AD78" s="1"/>
  <c r="AC78" i="24"/>
  <c r="AD78" s="1"/>
  <c r="AG78" s="1"/>
  <c r="AC78" i="28"/>
  <c r="AD78" s="1"/>
  <c r="AG78" s="1"/>
  <c r="AC78" i="27"/>
  <c r="AD78" s="1"/>
  <c r="AC77" i="26"/>
  <c r="AD77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G79" s="1"/>
  <c r="AC79" i="29"/>
  <c r="AD79" s="1"/>
  <c r="AC78" i="26"/>
  <c r="AD78" s="1"/>
  <c r="AC79" i="27"/>
  <c r="AD79" s="1"/>
  <c r="AC79" i="24"/>
  <c r="AD79" s="1"/>
  <c r="AG79" s="1"/>
  <c r="G80" i="44"/>
  <c r="H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G80" s="1"/>
  <c r="AC80" i="28"/>
  <c r="AD80" s="1"/>
  <c r="AG80" s="1"/>
  <c r="AC80" i="27"/>
  <c r="AD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0" i="26" l="1"/>
  <c r="AD80" s="1"/>
  <c r="AC81" i="24"/>
  <c r="AD81" s="1"/>
  <c r="AG81" s="1"/>
  <c r="AC81" i="28"/>
  <c r="AD81" s="1"/>
  <c r="AG81" s="1"/>
  <c r="AC81" i="29"/>
  <c r="AD81" s="1"/>
  <c r="AC81" i="27"/>
  <c r="AD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J82" i="44"/>
  <c r="AC81" i="26"/>
  <c r="AD81" s="1"/>
  <c r="H83" i="44"/>
  <c r="O78" i="63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2" i="26" l="1"/>
  <c r="AD82" s="1"/>
  <c r="AC83" i="24"/>
  <c r="AD83" s="1"/>
  <c r="AG83" s="1"/>
  <c r="AC83" i="27"/>
  <c r="AD83" s="1"/>
  <c r="AC83" i="28"/>
  <c r="AD83" s="1"/>
  <c r="AG83" s="1"/>
  <c r="AC83" i="29"/>
  <c r="AD83" s="1"/>
  <c r="O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G84" s="1"/>
  <c r="AC84" i="24"/>
  <c r="AD84" s="1"/>
  <c r="AG84" s="1"/>
  <c r="AC83" i="26"/>
  <c r="AD83" s="1"/>
  <c r="AC84" i="29"/>
  <c r="AD84" s="1"/>
  <c r="J84" i="44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7" l="1"/>
  <c r="AD85" s="1"/>
  <c r="AC85" i="29"/>
  <c r="AD85" s="1"/>
  <c r="AC85" i="28"/>
  <c r="AD85" s="1"/>
  <c r="AG85" s="1"/>
  <c r="AC84" i="26"/>
  <c r="AD84" s="1"/>
  <c r="AC85" i="24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4" l="1"/>
  <c r="AD87" s="1"/>
  <c r="AG87" s="1"/>
  <c r="AC87" i="28"/>
  <c r="AD87" s="1"/>
  <c r="AG87" s="1"/>
  <c r="AC87" i="29"/>
  <c r="AD87" s="1"/>
  <c r="AC86" i="26"/>
  <c r="AD86" s="1"/>
  <c r="AC87" i="27"/>
  <c r="AD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G88" s="1"/>
  <c r="AC88" i="24"/>
  <c r="AD88" s="1"/>
  <c r="AG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AC89" i="29"/>
  <c r="AD89" s="1"/>
  <c r="AC89" i="28"/>
  <c r="AD89" s="1"/>
  <c r="AG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9"/>
  <c r="AD90" s="1"/>
  <c r="AC90" i="28"/>
  <c r="AD90" s="1"/>
  <c r="AG90" s="1"/>
  <c r="AC90" i="24"/>
  <c r="AD90" s="1"/>
  <c r="AG90" s="1"/>
  <c r="AC89" i="26"/>
  <c r="AD89" s="1"/>
  <c r="AC90" i="27"/>
  <c r="AD90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G91" s="1"/>
  <c r="AC91" i="29"/>
  <c r="AD91" s="1"/>
  <c r="AC91" i="28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9"/>
  <c r="AD92" s="1"/>
  <c r="AC92" i="24"/>
  <c r="AD92" s="1"/>
  <c r="AG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J93" i="44"/>
  <c r="O88" i="62"/>
  <c r="Q97" i="44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4" i="28"/>
  <c r="AD94" s="1"/>
  <c r="AG94" s="1"/>
  <c r="AC94" i="27"/>
  <c r="AD94" s="1"/>
  <c r="AC94" i="29"/>
  <c r="AD94" s="1"/>
  <c r="AC93" i="26"/>
  <c r="AD93" s="1"/>
  <c r="O90" i="6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8"/>
  <c r="AD95" s="1"/>
  <c r="AG95" s="1"/>
  <c r="AC95" i="24"/>
  <c r="AD95" s="1"/>
  <c r="AG95" s="1"/>
  <c r="AC94" i="26"/>
  <c r="AD94" s="1"/>
  <c r="AC95" i="29"/>
  <c r="AD95" s="1"/>
  <c r="AC95" i="27"/>
  <c r="AD95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AF99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8"/>
  <c r="AD96" s="1"/>
  <c r="AG96" s="1"/>
  <c r="AC95" i="26"/>
  <c r="AD95" s="1"/>
  <c r="AC96" i="29"/>
  <c r="AD96" s="1"/>
  <c r="AC96" i="27"/>
  <c r="AD96" s="1"/>
  <c r="J96" i="44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G97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<sst xmlns="http://schemas.openxmlformats.org/spreadsheetml/2006/main" count="7876" uniqueCount="495">
  <si>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</si>
  <si>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</si>
  <si>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</si>
  <si>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</si>
  <si>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</si>
  <si>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</si>
  <si>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</si>
  <si>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</si>
  <si>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</si>
  <si>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</si>
  <si>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</si>
  <si>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</si>
  <si>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</si>
  <si>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</si>
  <si>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</si>
  <si>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</si>
  <si>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</si>
  <si>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</si>
  <si>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</si>
  <si>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</si>
  <si>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</si>
  <si>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</si>
  <si>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</si>
  <si>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</si>
  <si>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</si>
  <si>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</si>
  <si>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</si>
  <si>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</si>
  <si>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</si>
  <si>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</si>
  <si>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</si>
  <si>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</si>
  <si>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</si>
  <si>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</si>
  <si>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</si>
  <si>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</si>
  <si>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</si>
  <si>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</si>
  <si>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</si>
  <si>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</si>
  <si>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</si>
  <si>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</si>
  <si>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</si>
  <si>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</si>
  <si>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</si>
  <si>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</si>
  <si>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</si>
  <si>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</si>
  <si>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</si>
  <si>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</si>
  <si>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</si>
  <si>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</si>
  <si>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</si>
  <si>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</si>
  <si>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</si>
  <si>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</si>
  <si>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</si>
  <si>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</si>
  <si>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</si>
  <si>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</si>
  <si>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</si>
  <si>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</si>
  <si>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</si>
  <si>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</si>
  <si>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</si>
  <si>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</si>
  <si>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</si>
  <si>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</si>
  <si>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</si>
  <si>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</si>
  <si>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</si>
  <si>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</si>
  <si>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</si>
  <si>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</si>
  <si>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</si>
  <si>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</si>
  <si>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</si>
  <si>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</si>
  <si>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</si>
  <si>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</si>
  <si>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</si>
  <si>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</si>
  <si>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</si>
  <si>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</si>
  <si>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</si>
  <si>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</si>
  <si>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</si>
  <si>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</si>
  <si>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</si>
  <si>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</si>
  <si>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</si>
  <si>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</si>
  <si>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</si>
  <si>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</si>
  <si>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</si>
  <si>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</si>
  <si>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</si>
  <si>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</si>
  <si>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</si>
  <si>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</si>
  <si>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</si>
  <si>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</si>
  <si>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</si>
  <si>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</si>
  <si>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</si>
  <si>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</si>
  <si>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</si>
  <si>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</si>
  <si>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</si>
  <si>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</si>
  <si>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</si>
  <si>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</si>
  <si>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</si>
  <si>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</si>
  <si>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</si>
  <si>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</si>
  <si>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</si>
  <si>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</si>
  <si>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</si>
  <si>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</si>
  <si>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</si>
  <si>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</si>
  <si>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</si>
  <si>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</si>
  <si>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</si>
  <si>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</si>
  <si>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</si>
  <si>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</si>
  <si>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</si>
  <si>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</si>
  <si>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</si>
  <si>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</si>
  <si>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</si>
  <si>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</si>
  <si>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</si>
  <si>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</si>
  <si>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</si>
  <si>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</si>
  <si>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</si>
  <si>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</si>
  <si>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</si>
  <si>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</si>
  <si>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</si>
  <si>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</si>
  <si>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</si>
  <si>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</si>
  <si>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</si>
  <si>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</si>
  <si>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</si>
  <si>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</si>
  <si>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</si>
  <si>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</si>
  <si>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</si>
  <si>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</si>
  <si>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</si>
  <si>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</si>
  <si>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</si>
  <si>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</si>
  <si>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</si>
  <si>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</si>
  <si>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</si>
  <si>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</si>
  <si>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</si>
  <si>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</si>
  <si>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</si>
  <si>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</si>
  <si>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</si>
  <si>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</si>
  <si>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</si>
  <si>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</si>
  <si>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</si>
  <si>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</si>
  <si>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</si>
  <si>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</si>
  <si>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</si>
  <si>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</si>
  <si>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</si>
  <si>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</si>
  <si>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</si>
  <si>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</si>
  <si>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</si>
  <si>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</si>
  <si>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</si>
  <si>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</si>
  <si>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</si>
  <si>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</si>
  <si>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</si>
  <si>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</si>
  <si>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</si>
  <si>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</si>
  <si>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</si>
  <si>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</si>
  <si>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</si>
  <si>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</si>
  <si>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</si>
  <si>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</si>
  <si>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</si>
  <si>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</si>
  <si>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</si>
  <si>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</si>
  <si>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</si>
  <si>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</si>
  <si>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</si>
  <si>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</si>
  <si>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</si>
  <si>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</si>
  <si>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</si>
  <si>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</si>
  <si>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</si>
  <si>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</si>
  <si>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</si>
  <si>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</si>
  <si>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</si>
  <si>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</si>
  <si>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</si>
  <si>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</si>
  <si>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</si>
  <si>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</si>
  <si>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</si>
  <si>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</si>
  <si>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</si>
  <si>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</si>
  <si>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</si>
  <si>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</si>
  <si>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</si>
  <si>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</si>
  <si>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</si>
  <si>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</si>
  <si>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</si>
  <si>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</si>
  <si>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</si>
  <si>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</si>
  <si>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</si>
  <si>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</si>
  <si>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</si>
  <si>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</si>
  <si>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</si>
  <si>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</si>
  <si>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</si>
  <si>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</si>
  <si>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</si>
  <si>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</si>
  <si>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</si>
  <si>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</si>
  <si>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</si>
  <si>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</si>
  <si>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</si>
  <si>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</si>
  <si>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</si>
  <si>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</si>
  <si>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</si>
  <si>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</si>
  <si>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</si>
  <si>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</si>
  <si>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</si>
  <si>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</si>
  <si>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</si>
  <si>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</si>
  <si>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</si>
  <si>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</si>
  <si>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</si>
  <si>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</si>
  <si>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</si>
  <si>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</si>
  <si>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</si>
  <si>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</si>
  <si>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</si>
  <si>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</si>
  <si>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</si>
  <si>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</si>
  <si>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</si>
  <si>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</si>
  <si>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</si>
  <si>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</si>
  <si>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</si>
  <si>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</si>
  <si>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</si>
  <si>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</si>
  <si>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</si>
  <si>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</si>
  <si>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</si>
  <si>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</si>
  <si>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</si>
  <si>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</si>
  <si>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</si>
  <si>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</si>
  <si>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</si>
  <si>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</si>
  <si>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</si>
  <si>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</si>
  <si>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</si>
  <si>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</si>
  <si>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</si>
  <si>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</si>
  <si>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</si>
  <si>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</si>
  <si>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</si>
  <si>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</si>
  <si>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</si>
  <si>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</si>
  <si>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</si>
  <si>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</si>
  <si>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</si>
  <si>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</si>
  <si>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</si>
  <si>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</si>
  <si>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</si>
  <si>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</si>
  <si>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</si>
  <si>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</si>
  <si>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</si>
  <si>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</si>
  <si>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</si>
  <si>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</si>
  <si>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</si>
  <si>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</si>
  <si>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</si>
  <si>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</si>
  <si>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</si>
  <si>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</si>
  <si>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</si>
  <si>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</si>
  <si>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</si>
  <si>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</si>
  <si>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</si>
  <si>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</si>
  <si>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</si>
  <si>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</si>
  <si>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</si>
  <si>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</si>
  <si>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</si>
  <si>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</si>
  <si>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</si>
  <si>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</si>
  <si>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</si>
  <si>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</si>
  <si>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</si>
  <si>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</si>
  <si>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</si>
  <si>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</si>
  <si>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</si>
  <si>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</si>
  <si>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</si>
  <si>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</si>
  <si>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</si>
  <si>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</si>
  <si>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</si>
  <si>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</si>
  <si>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</si>
  <si>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</si>
  <si>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</si>
  <si>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</si>
  <si>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</si>
  <si>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</si>
  <si>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</si>
  <si>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</si>
  <si>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</si>
  <si>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</si>
  <si>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</si>
  <si>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</si>
  <si>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</si>
  <si>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</si>
  <si>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</si>
  <si>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</si>
  <si>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</si>
  <si>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</si>
  <si>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</si>
  <si>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</si>
  <si>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</si>
  <si>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</si>
  <si>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</si>
  <si>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</si>
  <si>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</si>
  <si>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</si>
  <si>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</si>
  <si>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</si>
  <si>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</si>
  <si>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</si>
  <si>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</si>
  <si>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</si>
  <si>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</si>
  <si>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</si>
  <si>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</si>
  <si>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</si>
  <si>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</si>
  <si>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</si>
  <si>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</si>
  <si>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</si>
  <si>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</si>
  <si>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</si>
  <si>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</si>
  <si>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</si>
  <si>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</si>
  <si>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</si>
  <si>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</si>
  <si>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</si>
  <si>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</si>
  <si>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</si>
  <si>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</si>
  <si>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</si>
  <si>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</si>
  <si>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</si>
  <si>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</si>
  <si>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</si>
  <si>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</si>
  <si>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</si>
  <si>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</si>
  <si>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</si>
  <si>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</si>
  <si>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</si>
  <si>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</si>
  <si>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</si>
  <si>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</si>
  <si>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</si>
  <si>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</si>
  <si>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</si>
  <si>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</si>
  <si>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</si>
  <si>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</si>
  <si>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</si>
  <si>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</si>
  <si>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</si>
  <si>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</si>
  <si>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</si>
  <si>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SASAN(WR-38)</t>
  </si>
  <si>
    <t>SHPPBPL</t>
  </si>
  <si>
    <t>HP</t>
  </si>
  <si>
    <t>ADHPL</t>
  </si>
  <si>
    <t>JHABUA_IPP</t>
  </si>
  <si>
    <t>SEILP2</t>
  </si>
  <si>
    <t>APNRL</t>
  </si>
  <si>
    <t>Teesta_III</t>
  </si>
  <si>
    <t>PCKL</t>
  </si>
  <si>
    <t>JPL</t>
  </si>
  <si>
    <t>JPL-2</t>
  </si>
  <si>
    <t>KSK_MAHANADI</t>
  </si>
  <si>
    <t>Meghalaya_Ben</t>
  </si>
  <si>
    <t>Manipur_Ben</t>
  </si>
  <si>
    <t>MALANA</t>
  </si>
  <si>
    <t>SORANG_HEP</t>
  </si>
  <si>
    <t>GMRKEL</t>
  </si>
  <si>
    <t>ITCWIND</t>
  </si>
  <si>
    <t>RPREL</t>
  </si>
  <si>
    <t>HP-GOVT</t>
  </si>
  <si>
    <t>SINGOLI</t>
  </si>
  <si>
    <t>GEE_HP</t>
  </si>
  <si>
    <t>CHANJUII</t>
  </si>
  <si>
    <t>TS1PL_BKN</t>
  </si>
  <si>
    <t>AHEJ3L_SOLAR</t>
  </si>
  <si>
    <t>RSRPL_BKN</t>
  </si>
  <si>
    <t>59IS2022/05/12</t>
  </si>
  <si>
    <t>ANTA_CRF(NR-97)</t>
  </si>
  <si>
    <t>ANTA_GF(NR-97)</t>
  </si>
  <si>
    <t>ANTA_LF(NR-97)</t>
  </si>
  <si>
    <t>ANTA_RF(NR-97)</t>
  </si>
  <si>
    <t>AURY_CRF(NR-97)</t>
  </si>
  <si>
    <t>AURY_GF(NR-97)</t>
  </si>
  <si>
    <t>AURY_LF(NR-97)</t>
  </si>
  <si>
    <t>AURY_RF(NR-97)</t>
  </si>
  <si>
    <t>BRBCL(ER-53)</t>
  </si>
  <si>
    <t>BSIUL(NR-97)</t>
  </si>
  <si>
    <t>CHAMERA1(NR-97)</t>
  </si>
  <si>
    <t>CHAMERA2(NR-97)</t>
  </si>
  <si>
    <t>CHAMERA3(NR-97)</t>
  </si>
  <si>
    <t>DADRI_CRF(NR-97)</t>
  </si>
  <si>
    <t>DADRI_GF(NR-97)</t>
  </si>
  <si>
    <t>DADRI_LF(NR-97)</t>
  </si>
  <si>
    <t>DADRI_RF(NR-97)</t>
  </si>
  <si>
    <t>DADRT2(NR-97)</t>
  </si>
  <si>
    <t>DHAULIGNGA(NR-97)</t>
  </si>
  <si>
    <t>DULHASTI(NR-97)</t>
  </si>
  <si>
    <t>FSTPP I &amp; II(ER-53)</t>
  </si>
  <si>
    <t>JHAJJAR(NR-97)</t>
  </si>
  <si>
    <t>KHSTPP-II(ER-53)</t>
  </si>
  <si>
    <t>KOTESHWR(NR-97)</t>
  </si>
  <si>
    <t>NAPP(NR-97)</t>
  </si>
  <si>
    <t>NJPC(NR-97)</t>
  </si>
  <si>
    <t>PARBATI3(NR-97)</t>
  </si>
  <si>
    <t>RAPPB(NR-97)</t>
  </si>
  <si>
    <t>RAPPC(NR-97)</t>
  </si>
  <si>
    <t>RIHAND1(NR-97)</t>
  </si>
  <si>
    <t>RIHAND2(NR-97)</t>
  </si>
  <si>
    <t>RIHAND3(NR-97)</t>
  </si>
  <si>
    <t>SALAL(NR-97)</t>
  </si>
  <si>
    <t>SEWA2(NR-97)</t>
  </si>
  <si>
    <t>SINGRAULI(NR-97)</t>
  </si>
  <si>
    <t>SINGRAULI_HYDRO(NR-97)</t>
  </si>
  <si>
    <t>TALA(ER-53)</t>
  </si>
  <si>
    <t>TANAKPUR(NR-97)</t>
  </si>
  <si>
    <t>TEHRI(NR-97)</t>
  </si>
  <si>
    <t>UNCHAHAR1(NR-97)</t>
  </si>
  <si>
    <t>UNCHAHAR2(NR-97)</t>
  </si>
  <si>
    <t>UNCHAHAR3(NR-97)</t>
  </si>
  <si>
    <t>UNCHAHAR4(NR-97)</t>
  </si>
  <si>
    <t>URI2(NR-97)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</si>
</sst>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0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92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92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92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92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92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92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92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92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92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92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92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92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94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94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94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94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94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94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94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94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94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94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94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92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92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92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92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92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92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92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92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92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218</v>
          </cell>
          <cell r="E37">
            <v>20</v>
          </cell>
          <cell r="H37">
            <v>62</v>
          </cell>
          <cell r="I37">
            <v>0</v>
          </cell>
          <cell r="J37">
            <v>92</v>
          </cell>
          <cell r="K37">
            <v>20</v>
          </cell>
        </row>
        <row r="38">
          <cell r="B38">
            <v>62</v>
          </cell>
          <cell r="C38">
            <v>0</v>
          </cell>
          <cell r="D38">
            <v>218</v>
          </cell>
          <cell r="E38">
            <v>20</v>
          </cell>
          <cell r="H38">
            <v>62</v>
          </cell>
          <cell r="I38">
            <v>0</v>
          </cell>
          <cell r="J38">
            <v>92</v>
          </cell>
          <cell r="K38">
            <v>20</v>
          </cell>
        </row>
        <row r="39">
          <cell r="B39">
            <v>62</v>
          </cell>
          <cell r="C39">
            <v>0</v>
          </cell>
          <cell r="D39">
            <v>198</v>
          </cell>
          <cell r="E39">
            <v>40</v>
          </cell>
          <cell r="H39">
            <v>62</v>
          </cell>
          <cell r="I39">
            <v>0</v>
          </cell>
          <cell r="J39">
            <v>92</v>
          </cell>
          <cell r="K39">
            <v>40</v>
          </cell>
        </row>
        <row r="40">
          <cell r="B40">
            <v>62</v>
          </cell>
          <cell r="C40">
            <v>0</v>
          </cell>
          <cell r="D40">
            <v>198</v>
          </cell>
          <cell r="E40">
            <v>40</v>
          </cell>
          <cell r="H40">
            <v>62</v>
          </cell>
          <cell r="I40">
            <v>0</v>
          </cell>
          <cell r="J40">
            <v>92</v>
          </cell>
          <cell r="K40">
            <v>40</v>
          </cell>
        </row>
        <row r="41">
          <cell r="B41">
            <v>62</v>
          </cell>
          <cell r="C41">
            <v>0</v>
          </cell>
          <cell r="D41">
            <v>193</v>
          </cell>
          <cell r="E41">
            <v>40</v>
          </cell>
          <cell r="H41">
            <v>62</v>
          </cell>
          <cell r="I41">
            <v>0</v>
          </cell>
          <cell r="J41">
            <v>92</v>
          </cell>
          <cell r="K41">
            <v>40</v>
          </cell>
        </row>
        <row r="42">
          <cell r="B42">
            <v>62</v>
          </cell>
          <cell r="C42">
            <v>0</v>
          </cell>
          <cell r="D42">
            <v>173</v>
          </cell>
          <cell r="E42">
            <v>60</v>
          </cell>
          <cell r="H42">
            <v>62</v>
          </cell>
          <cell r="I42">
            <v>0</v>
          </cell>
          <cell r="J42">
            <v>92</v>
          </cell>
          <cell r="K42">
            <v>60</v>
          </cell>
        </row>
        <row r="43">
          <cell r="B43">
            <v>62</v>
          </cell>
          <cell r="C43">
            <v>0</v>
          </cell>
          <cell r="D43">
            <v>173</v>
          </cell>
          <cell r="E43">
            <v>60</v>
          </cell>
          <cell r="H43">
            <v>62</v>
          </cell>
          <cell r="I43">
            <v>0</v>
          </cell>
          <cell r="J43">
            <v>90</v>
          </cell>
          <cell r="K43">
            <v>60</v>
          </cell>
        </row>
        <row r="44">
          <cell r="B44">
            <v>62</v>
          </cell>
          <cell r="C44">
            <v>0</v>
          </cell>
          <cell r="D44">
            <v>153</v>
          </cell>
          <cell r="E44">
            <v>80</v>
          </cell>
          <cell r="H44">
            <v>62</v>
          </cell>
          <cell r="I44">
            <v>0</v>
          </cell>
          <cell r="J44">
            <v>90</v>
          </cell>
          <cell r="K44">
            <v>80</v>
          </cell>
        </row>
        <row r="45">
          <cell r="B45">
            <v>62</v>
          </cell>
          <cell r="C45">
            <v>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27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27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27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27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27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27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27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27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27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160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160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100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300.36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300.36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300.36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300.36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300.36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300.36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300.36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300.36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300.36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300.36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300.36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300.36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300.36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300.36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300.36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300.36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300.36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2">
        <v>588.71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44693</v>
      </c>
      <c r="Z3" s="37">
        <f>S3</f>
        <v>44693</v>
      </c>
      <c r="AE3" s="36"/>
      <c r="AH3" s="38">
        <f>AV4</f>
        <v>44693</v>
      </c>
    </row>
    <row r="4" spans="1:48" ht="15.75" thickBot="1">
      <c r="A4" s="37">
        <f>frq!A1</f>
        <v>44693</v>
      </c>
      <c r="L4" s="37">
        <f>frq!A1</f>
        <v>44693</v>
      </c>
      <c r="P4" s="37">
        <f>frq!A1</f>
        <v>44693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0.04</v>
      </c>
      <c r="I6" s="54"/>
      <c r="J6" s="54">
        <f>G6+H6+I6</f>
        <v>0.12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0.04</v>
      </c>
      <c r="I7" s="54"/>
      <c r="J7" s="54">
        <f t="shared" ref="J7:J70" si="3">G7+H7+I7</f>
        <v>0.12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2.5000000000000001E-2</v>
      </c>
      <c r="I8" s="54"/>
      <c r="J8" s="54">
        <f t="shared" si="3"/>
        <v>0.10500000000000001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1.2500000000000001E-2</v>
      </c>
      <c r="I9" s="54"/>
      <c r="J9" s="54">
        <f t="shared" si="3"/>
        <v>9.2499999999999999E-2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</v>
      </c>
      <c r="I26" s="54"/>
      <c r="J26" s="54">
        <f t="shared" si="3"/>
        <v>7.7499999999999999E-2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</v>
      </c>
      <c r="I30" s="54"/>
      <c r="J30" s="54">
        <f t="shared" si="3"/>
        <v>7.7499999999999999E-2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</v>
      </c>
      <c r="I31" s="54"/>
      <c r="J31" s="54">
        <f t="shared" si="3"/>
        <v>7.7499999999999999E-2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7.7499999999999999E-2</v>
      </c>
      <c r="H32" s="54">
        <f>(BAWANA!U29+BAWANA!V29)/4000</f>
        <v>0</v>
      </c>
      <c r="I32" s="54"/>
      <c r="J32" s="54">
        <f t="shared" si="3"/>
        <v>7.7499999999999999E-2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7.5090000000000004E-2</v>
      </c>
      <c r="H33" s="54">
        <f>(BAWANA!U30+BAWANA!V30)/4000</f>
        <v>0</v>
      </c>
      <c r="I33" s="54"/>
      <c r="J33" s="54">
        <f t="shared" si="3"/>
        <v>7.5090000000000004E-2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7.5090000000000004E-2</v>
      </c>
      <c r="H34" s="54">
        <f>(BAWANA!U31+BAWANA!V31)/4000</f>
        <v>0</v>
      </c>
      <c r="I34" s="54"/>
      <c r="J34" s="54">
        <f t="shared" si="3"/>
        <v>7.5090000000000004E-2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7.5090000000000004E-2</v>
      </c>
      <c r="H35" s="54">
        <f>(BAWANA!U32+BAWANA!V32)/4000</f>
        <v>0</v>
      </c>
      <c r="I35" s="54"/>
      <c r="J35" s="54">
        <f t="shared" si="3"/>
        <v>7.5090000000000004E-2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7.5090000000000004E-2</v>
      </c>
      <c r="H36" s="54">
        <f>(BAWANA!U33+BAWANA!V33)/4000</f>
        <v>0</v>
      </c>
      <c r="I36" s="54"/>
      <c r="J36" s="54">
        <f t="shared" si="3"/>
        <v>7.5090000000000004E-2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7.5090000000000004E-2</v>
      </c>
      <c r="H37" s="54">
        <f>(BAWANA!U34+BAWANA!V34)/4000</f>
        <v>0</v>
      </c>
      <c r="I37" s="54"/>
      <c r="J37" s="54">
        <f t="shared" si="3"/>
        <v>7.5090000000000004E-2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7.5090000000000004E-2</v>
      </c>
      <c r="H38" s="54">
        <f>(BAWANA!U35+BAWANA!V35)/4000</f>
        <v>0</v>
      </c>
      <c r="I38" s="54"/>
      <c r="J38" s="54">
        <f t="shared" si="3"/>
        <v>7.5090000000000004E-2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7.5090000000000004E-2</v>
      </c>
      <c r="H39" s="54">
        <f>(BAWANA!U36+BAWANA!V36)/4000</f>
        <v>0</v>
      </c>
      <c r="I39" s="54"/>
      <c r="J39" s="54">
        <f t="shared" si="3"/>
        <v>7.5090000000000004E-2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7.5090000000000004E-2</v>
      </c>
      <c r="H40" s="54">
        <f>(BAWANA!U37+BAWANA!V37)/4000</f>
        <v>0</v>
      </c>
      <c r="I40" s="54"/>
      <c r="J40" s="54">
        <f t="shared" si="3"/>
        <v>7.5090000000000004E-2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7.5090000000000004E-2</v>
      </c>
      <c r="H41" s="54">
        <f>(BAWANA!U38+BAWANA!V38)/4000</f>
        <v>0</v>
      </c>
      <c r="I41" s="54"/>
      <c r="J41" s="54">
        <f t="shared" si="3"/>
        <v>7.5090000000000004E-2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7.5090000000000004E-2</v>
      </c>
      <c r="H42" s="54">
        <f>(BAWANA!U39+BAWANA!V39)/4000</f>
        <v>0</v>
      </c>
      <c r="I42" s="54"/>
      <c r="J42" s="54">
        <f t="shared" si="3"/>
        <v>7.5090000000000004E-2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7.5090000000000004E-2</v>
      </c>
      <c r="H43" s="54">
        <f>(BAWANA!U40+BAWANA!V40)/4000</f>
        <v>0</v>
      </c>
      <c r="I43" s="54"/>
      <c r="J43" s="54">
        <f t="shared" si="3"/>
        <v>7.5090000000000004E-2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7.5090000000000004E-2</v>
      </c>
      <c r="H44" s="54">
        <f>(BAWANA!U41+BAWANA!V41)/4000</f>
        <v>0</v>
      </c>
      <c r="I44" s="54"/>
      <c r="J44" s="54">
        <f t="shared" si="3"/>
        <v>7.5090000000000004E-2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7.5090000000000004E-2</v>
      </c>
      <c r="H45" s="54">
        <f>(BAWANA!U42+BAWANA!V42)/4000</f>
        <v>0</v>
      </c>
      <c r="I45" s="54"/>
      <c r="J45" s="54">
        <f t="shared" si="3"/>
        <v>7.5090000000000004E-2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7.5090000000000004E-2</v>
      </c>
      <c r="H46" s="54">
        <f>(BAWANA!U43+BAWANA!V43)/4000</f>
        <v>0</v>
      </c>
      <c r="I46" s="54"/>
      <c r="J46" s="54">
        <f t="shared" si="3"/>
        <v>7.5090000000000004E-2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7.5090000000000004E-2</v>
      </c>
      <c r="H47" s="54">
        <f>(BAWANA!U44+BAWANA!V44)/4000</f>
        <v>0</v>
      </c>
      <c r="I47" s="54"/>
      <c r="J47" s="54">
        <f t="shared" si="3"/>
        <v>7.5090000000000004E-2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7.5090000000000004E-2</v>
      </c>
      <c r="H48" s="54">
        <f>(BAWANA!U45+BAWANA!V45)/4000</f>
        <v>0</v>
      </c>
      <c r="I48" s="54"/>
      <c r="J48" s="54">
        <f t="shared" si="3"/>
        <v>7.5090000000000004E-2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7.5090000000000004E-2</v>
      </c>
      <c r="H49" s="54">
        <f>(BAWANA!U46+BAWANA!V46)/4000</f>
        <v>0</v>
      </c>
      <c r="I49" s="54"/>
      <c r="J49" s="54">
        <f t="shared" si="3"/>
        <v>7.5090000000000004E-2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7.6249999999999998E-2</v>
      </c>
      <c r="H50" s="54">
        <f>(BAWANA!U47+BAWANA!V47)/4000</f>
        <v>0</v>
      </c>
      <c r="I50" s="54"/>
      <c r="J50" s="54">
        <f t="shared" si="3"/>
        <v>7.6249999999999998E-2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7.6249999999999998E-2</v>
      </c>
      <c r="H51" s="54">
        <f>(BAWANA!U48+BAWANA!V48)/4000</f>
        <v>0</v>
      </c>
      <c r="I51" s="54"/>
      <c r="J51" s="54">
        <f t="shared" si="3"/>
        <v>7.6249999999999998E-2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7.5090000000000004E-2</v>
      </c>
      <c r="H52" s="54">
        <f>(BAWANA!U49+BAWANA!V49)/4000</f>
        <v>0</v>
      </c>
      <c r="I52" s="54"/>
      <c r="J52" s="54">
        <f t="shared" si="3"/>
        <v>7.5090000000000004E-2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7.5090000000000004E-2</v>
      </c>
      <c r="H53" s="54">
        <f>(BAWANA!U50+BAWANA!V50)/4000</f>
        <v>0</v>
      </c>
      <c r="I53" s="54"/>
      <c r="J53" s="54">
        <f t="shared" si="3"/>
        <v>7.5090000000000004E-2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7.3749999999999996E-2</v>
      </c>
      <c r="H54" s="54">
        <f>(BAWANA!U51+BAWANA!V51)/4000</f>
        <v>0</v>
      </c>
      <c r="I54" s="54"/>
      <c r="J54" s="54">
        <f t="shared" si="3"/>
        <v>7.3749999999999996E-2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7.3749999999999996E-2</v>
      </c>
      <c r="H55" s="54">
        <f>(BAWANA!U52+BAWANA!V52)/4000</f>
        <v>0</v>
      </c>
      <c r="I55" s="54"/>
      <c r="J55" s="54">
        <f t="shared" si="3"/>
        <v>7.3749999999999996E-2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7.3749999999999996E-2</v>
      </c>
      <c r="H56" s="54">
        <f>(BAWANA!U53+BAWANA!V53)/4000</f>
        <v>0</v>
      </c>
      <c r="I56" s="54"/>
      <c r="J56" s="54">
        <f t="shared" si="3"/>
        <v>7.3749999999999996E-2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7.3749999999999996E-2</v>
      </c>
      <c r="H57" s="54">
        <f>(BAWANA!U54+BAWANA!V54)/4000</f>
        <v>0</v>
      </c>
      <c r="I57" s="54"/>
      <c r="J57" s="54">
        <f t="shared" si="3"/>
        <v>7.3749999999999996E-2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7.3749999999999996E-2</v>
      </c>
      <c r="H58" s="54">
        <f>(BAWANA!U55+BAWANA!V55)/4000</f>
        <v>0</v>
      </c>
      <c r="I58" s="54"/>
      <c r="J58" s="54">
        <f t="shared" si="3"/>
        <v>7.3749999999999996E-2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7.3749999999999996E-2</v>
      </c>
      <c r="H59" s="54">
        <f>(BAWANA!U56+BAWANA!V56)/4000</f>
        <v>0</v>
      </c>
      <c r="I59" s="54"/>
      <c r="J59" s="54">
        <f t="shared" si="3"/>
        <v>7.3749999999999996E-2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7.3749999999999996E-2</v>
      </c>
      <c r="H60" s="54">
        <f>(BAWANA!U57+BAWANA!V57)/4000</f>
        <v>0</v>
      </c>
      <c r="I60" s="54"/>
      <c r="J60" s="54">
        <f t="shared" si="3"/>
        <v>7.3749999999999996E-2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7.3749999999999996E-2</v>
      </c>
      <c r="H61" s="54">
        <f>(BAWANA!U58+BAWANA!V58)/4000</f>
        <v>0</v>
      </c>
      <c r="I61" s="54"/>
      <c r="J61" s="54">
        <f t="shared" si="3"/>
        <v>7.3749999999999996E-2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7.2792100000000062</v>
      </c>
      <c r="H102" s="54">
        <f t="shared" si="14"/>
        <v>0.11750000000000001</v>
      </c>
      <c r="I102" s="54"/>
      <c r="J102" s="54">
        <f t="shared" si="14"/>
        <v>7.3967100000000077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83"/>
      <c r="F1" s="183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3" t="s">
        <v>229</v>
      </c>
      <c r="B1" s="213"/>
      <c r="C1" s="213"/>
      <c r="D1" s="213"/>
      <c r="E1" s="183"/>
      <c r="F1" s="183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38.68</v>
      </c>
      <c r="J3" s="95">
        <v>19.34</v>
      </c>
      <c r="K3" s="95">
        <v>0</v>
      </c>
      <c r="L3" s="95">
        <v>0</v>
      </c>
      <c r="M3" s="114">
        <v>2.3199999999999998</v>
      </c>
      <c r="N3" s="113">
        <v>-30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-30</v>
      </c>
      <c r="V3" s="116">
        <v>60.34</v>
      </c>
      <c r="W3">
        <v>-30</v>
      </c>
      <c r="X3">
        <v>38.68</v>
      </c>
      <c r="Y3">
        <v>0</v>
      </c>
      <c r="Z3">
        <v>0</v>
      </c>
      <c r="AA3">
        <v>2.3199999999999998</v>
      </c>
      <c r="AB3">
        <v>19.34</v>
      </c>
    </row>
    <row r="4" spans="1:28">
      <c r="B4" t="s">
        <v>263</v>
      </c>
      <c r="G4" t="s">
        <v>46</v>
      </c>
      <c r="H4" s="115">
        <v>0</v>
      </c>
      <c r="I4" s="88">
        <v>38.68</v>
      </c>
      <c r="J4" s="88">
        <v>19.34</v>
      </c>
      <c r="K4" s="88">
        <v>0</v>
      </c>
      <c r="L4" s="88">
        <v>0</v>
      </c>
      <c r="M4" s="116">
        <v>2.5099999999999998</v>
      </c>
      <c r="N4" s="115">
        <v>-30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-30</v>
      </c>
      <c r="V4" s="116">
        <v>60.53</v>
      </c>
      <c r="W4">
        <v>-30</v>
      </c>
      <c r="X4">
        <v>38.68</v>
      </c>
      <c r="Y4">
        <v>0</v>
      </c>
      <c r="Z4">
        <v>0</v>
      </c>
      <c r="AA4">
        <v>2.5099999999999998</v>
      </c>
      <c r="AB4">
        <v>19.34</v>
      </c>
    </row>
    <row r="5" spans="1:28">
      <c r="G5" t="s">
        <v>47</v>
      </c>
      <c r="H5" s="115">
        <v>0</v>
      </c>
      <c r="I5" s="88">
        <v>48.35</v>
      </c>
      <c r="J5" s="88">
        <v>29.01</v>
      </c>
      <c r="K5" s="88">
        <v>19.34</v>
      </c>
      <c r="L5" s="88">
        <v>0</v>
      </c>
      <c r="M5" s="116">
        <v>2.13</v>
      </c>
      <c r="N5" s="115">
        <v>-57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-57</v>
      </c>
      <c r="V5" s="116">
        <v>98.83</v>
      </c>
      <c r="W5">
        <v>-57</v>
      </c>
      <c r="X5">
        <v>48.35</v>
      </c>
      <c r="Y5">
        <v>0</v>
      </c>
      <c r="Z5">
        <v>19.34</v>
      </c>
      <c r="AA5">
        <v>2.13</v>
      </c>
      <c r="AB5">
        <v>29.01</v>
      </c>
    </row>
    <row r="6" spans="1:28">
      <c r="G6" t="s">
        <v>48</v>
      </c>
      <c r="H6" s="115">
        <v>0</v>
      </c>
      <c r="I6" s="88">
        <v>48.35</v>
      </c>
      <c r="J6" s="88">
        <v>19.34</v>
      </c>
      <c r="K6" s="88">
        <v>19.34</v>
      </c>
      <c r="L6" s="88">
        <v>0</v>
      </c>
      <c r="M6" s="116">
        <v>0.87</v>
      </c>
      <c r="N6" s="115">
        <v>-33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-33</v>
      </c>
      <c r="V6" s="116">
        <v>87.9</v>
      </c>
      <c r="W6">
        <v>-33</v>
      </c>
      <c r="X6">
        <v>48.35</v>
      </c>
      <c r="Y6">
        <v>0</v>
      </c>
      <c r="Z6">
        <v>19.34</v>
      </c>
      <c r="AA6">
        <v>0.87</v>
      </c>
      <c r="AB6">
        <v>19.34</v>
      </c>
    </row>
    <row r="7" spans="1:28">
      <c r="G7" t="s">
        <v>49</v>
      </c>
      <c r="H7" s="115">
        <v>0</v>
      </c>
      <c r="I7" s="88">
        <v>58.02</v>
      </c>
      <c r="J7" s="88">
        <v>0</v>
      </c>
      <c r="K7" s="88">
        <v>4.84</v>
      </c>
      <c r="L7" s="88">
        <v>1.93</v>
      </c>
      <c r="M7" s="116">
        <v>0</v>
      </c>
      <c r="N7" s="115">
        <v>-32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-32</v>
      </c>
      <c r="V7" s="116">
        <v>64.790000000000006</v>
      </c>
      <c r="W7">
        <v>-32</v>
      </c>
      <c r="X7">
        <v>58.02</v>
      </c>
      <c r="Y7">
        <v>1.93</v>
      </c>
      <c r="Z7">
        <v>4.84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58.02</v>
      </c>
      <c r="J8" s="88">
        <v>77.36</v>
      </c>
      <c r="K8" s="88">
        <v>33.85</v>
      </c>
      <c r="L8" s="88">
        <v>0</v>
      </c>
      <c r="M8" s="116">
        <v>0</v>
      </c>
      <c r="N8" s="115">
        <v>-39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-39</v>
      </c>
      <c r="V8" s="116">
        <v>169.22</v>
      </c>
      <c r="W8">
        <v>-39</v>
      </c>
      <c r="X8">
        <v>58.02</v>
      </c>
      <c r="Y8">
        <v>0</v>
      </c>
      <c r="Z8">
        <v>33.85</v>
      </c>
      <c r="AA8">
        <v>0</v>
      </c>
      <c r="AB8">
        <v>77.36</v>
      </c>
    </row>
    <row r="9" spans="1:28">
      <c r="G9" t="s">
        <v>51</v>
      </c>
      <c r="H9" s="115">
        <v>38.68</v>
      </c>
      <c r="I9" s="88">
        <v>96.7</v>
      </c>
      <c r="J9" s="88">
        <v>48.35</v>
      </c>
      <c r="K9" s="88">
        <v>33.85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217.58</v>
      </c>
      <c r="W9">
        <v>38.68</v>
      </c>
      <c r="X9">
        <v>96.7</v>
      </c>
      <c r="Y9">
        <v>0</v>
      </c>
      <c r="Z9">
        <v>33.85</v>
      </c>
      <c r="AA9">
        <v>0</v>
      </c>
      <c r="AB9">
        <v>48.35</v>
      </c>
    </row>
    <row r="10" spans="1:28">
      <c r="G10" t="s">
        <v>52</v>
      </c>
      <c r="H10" s="115">
        <v>24.18</v>
      </c>
      <c r="I10" s="88">
        <v>53.18</v>
      </c>
      <c r="J10" s="88">
        <v>29.01</v>
      </c>
      <c r="K10" s="88">
        <v>24.18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130.54</v>
      </c>
      <c r="W10">
        <v>24.18</v>
      </c>
      <c r="X10">
        <v>53.18</v>
      </c>
      <c r="Y10">
        <v>0</v>
      </c>
      <c r="Z10">
        <v>24.18</v>
      </c>
      <c r="AA10">
        <v>0</v>
      </c>
      <c r="AB10">
        <v>29.01</v>
      </c>
    </row>
    <row r="11" spans="1:28">
      <c r="G11" t="s">
        <v>53</v>
      </c>
      <c r="H11" s="115">
        <v>117.97</v>
      </c>
      <c r="I11" s="88">
        <v>29.01</v>
      </c>
      <c r="J11" s="88">
        <v>0</v>
      </c>
      <c r="K11" s="88">
        <v>4.84</v>
      </c>
      <c r="L11" s="88">
        <v>15.47</v>
      </c>
      <c r="M11" s="116">
        <v>0.77</v>
      </c>
      <c r="N11" s="115">
        <v>0</v>
      </c>
      <c r="O11" s="88">
        <v>0</v>
      </c>
      <c r="P11" s="88">
        <v>-30</v>
      </c>
      <c r="Q11" s="88">
        <v>0</v>
      </c>
      <c r="R11" s="88">
        <v>0</v>
      </c>
      <c r="S11" s="116">
        <v>0</v>
      </c>
      <c r="U11" s="115">
        <v>-30</v>
      </c>
      <c r="V11" s="116">
        <v>168.06</v>
      </c>
      <c r="W11">
        <v>117.97</v>
      </c>
      <c r="X11">
        <v>29.01</v>
      </c>
      <c r="Y11">
        <v>15.47</v>
      </c>
      <c r="Z11">
        <v>4.84</v>
      </c>
      <c r="AA11">
        <v>0.77</v>
      </c>
      <c r="AB11">
        <v>-30</v>
      </c>
    </row>
    <row r="12" spans="1:28">
      <c r="G12" t="s">
        <v>54</v>
      </c>
      <c r="H12" s="115">
        <v>103.46</v>
      </c>
      <c r="I12" s="88">
        <v>29.01</v>
      </c>
      <c r="J12" s="88">
        <v>14.51</v>
      </c>
      <c r="K12" s="88">
        <v>33.85</v>
      </c>
      <c r="L12" s="88">
        <v>15.47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196.3</v>
      </c>
      <c r="W12">
        <v>103.46</v>
      </c>
      <c r="X12">
        <v>29.01</v>
      </c>
      <c r="Y12">
        <v>15.47</v>
      </c>
      <c r="Z12">
        <v>33.85</v>
      </c>
      <c r="AA12">
        <v>0</v>
      </c>
      <c r="AB12">
        <v>14.51</v>
      </c>
    </row>
    <row r="13" spans="1:28">
      <c r="G13" t="s">
        <v>55</v>
      </c>
      <c r="H13" s="115">
        <v>122.8</v>
      </c>
      <c r="I13" s="88">
        <v>19.34</v>
      </c>
      <c r="J13" s="88">
        <v>0</v>
      </c>
      <c r="K13" s="88">
        <v>33.85</v>
      </c>
      <c r="L13" s="88">
        <v>20.309999999999999</v>
      </c>
      <c r="M13" s="116">
        <v>0</v>
      </c>
      <c r="N13" s="115">
        <v>0</v>
      </c>
      <c r="O13" s="88">
        <v>0</v>
      </c>
      <c r="P13" s="88">
        <v>-40</v>
      </c>
      <c r="Q13" s="88">
        <v>0</v>
      </c>
      <c r="R13" s="88">
        <v>0</v>
      </c>
      <c r="S13" s="116">
        <v>0</v>
      </c>
      <c r="U13" s="115">
        <v>-40</v>
      </c>
      <c r="V13" s="116">
        <v>196.3</v>
      </c>
      <c r="W13">
        <v>122.8</v>
      </c>
      <c r="X13">
        <v>19.34</v>
      </c>
      <c r="Y13">
        <v>20.309999999999999</v>
      </c>
      <c r="Z13">
        <v>33.85</v>
      </c>
      <c r="AA13">
        <v>0</v>
      </c>
      <c r="AB13">
        <v>-40</v>
      </c>
    </row>
    <row r="14" spans="1:28">
      <c r="G14" t="s">
        <v>56</v>
      </c>
      <c r="H14" s="115">
        <v>88.96</v>
      </c>
      <c r="I14" s="88">
        <v>14.51</v>
      </c>
      <c r="J14" s="88">
        <v>0</v>
      </c>
      <c r="K14" s="88">
        <v>33.85</v>
      </c>
      <c r="L14" s="88">
        <v>10.64</v>
      </c>
      <c r="M14" s="116">
        <v>1.93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149.88</v>
      </c>
      <c r="W14">
        <v>88.96</v>
      </c>
      <c r="X14">
        <v>14.51</v>
      </c>
      <c r="Y14">
        <v>10.64</v>
      </c>
      <c r="Z14">
        <v>33.85</v>
      </c>
      <c r="AA14">
        <v>1.93</v>
      </c>
      <c r="AB14">
        <v>0</v>
      </c>
    </row>
    <row r="15" spans="1:28">
      <c r="G15" t="s">
        <v>57</v>
      </c>
      <c r="H15" s="115">
        <v>41.58</v>
      </c>
      <c r="I15" s="88">
        <v>30.94</v>
      </c>
      <c r="J15" s="88">
        <v>0</v>
      </c>
      <c r="K15" s="88">
        <v>0</v>
      </c>
      <c r="L15" s="88">
        <v>13.54</v>
      </c>
      <c r="M15" s="116">
        <v>0</v>
      </c>
      <c r="N15" s="115">
        <v>0</v>
      </c>
      <c r="O15" s="88">
        <v>0</v>
      </c>
      <c r="P15" s="88">
        <v>-50</v>
      </c>
      <c r="Q15" s="88">
        <v>0</v>
      </c>
      <c r="R15" s="88">
        <v>0</v>
      </c>
      <c r="S15" s="116">
        <v>0</v>
      </c>
      <c r="U15" s="115">
        <v>-50</v>
      </c>
      <c r="V15" s="116">
        <v>86.06</v>
      </c>
      <c r="W15">
        <v>41.58</v>
      </c>
      <c r="X15">
        <v>30.94</v>
      </c>
      <c r="Y15">
        <v>13.54</v>
      </c>
      <c r="Z15">
        <v>0</v>
      </c>
      <c r="AA15">
        <v>0</v>
      </c>
      <c r="AB15">
        <v>-50</v>
      </c>
    </row>
    <row r="16" spans="1:28">
      <c r="G16" t="s">
        <v>58</v>
      </c>
      <c r="H16" s="115">
        <v>76.38</v>
      </c>
      <c r="I16" s="88">
        <v>72.53</v>
      </c>
      <c r="J16" s="88">
        <v>0</v>
      </c>
      <c r="K16" s="88">
        <v>33.85</v>
      </c>
      <c r="L16" s="88">
        <v>13.54</v>
      </c>
      <c r="M16" s="116">
        <v>1.55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197.85</v>
      </c>
      <c r="W16">
        <v>76.38</v>
      </c>
      <c r="X16">
        <v>72.53</v>
      </c>
      <c r="Y16">
        <v>13.54</v>
      </c>
      <c r="Z16">
        <v>33.85</v>
      </c>
      <c r="AA16">
        <v>1.55</v>
      </c>
      <c r="AB16">
        <v>0</v>
      </c>
    </row>
    <row r="17" spans="7:28">
      <c r="G17" t="s">
        <v>59</v>
      </c>
      <c r="H17" s="115">
        <v>24.18</v>
      </c>
      <c r="I17" s="88">
        <v>0</v>
      </c>
      <c r="J17" s="88">
        <v>0</v>
      </c>
      <c r="K17" s="88">
        <v>33.840000000000003</v>
      </c>
      <c r="L17" s="88">
        <v>13.54</v>
      </c>
      <c r="M17" s="116">
        <v>2.5099999999999998</v>
      </c>
      <c r="N17" s="115">
        <v>0</v>
      </c>
      <c r="O17" s="88">
        <v>0</v>
      </c>
      <c r="P17" s="88">
        <v>-40</v>
      </c>
      <c r="Q17" s="88">
        <v>0</v>
      </c>
      <c r="R17" s="88">
        <v>0</v>
      </c>
      <c r="S17" s="116">
        <v>0</v>
      </c>
      <c r="U17" s="115">
        <v>-40</v>
      </c>
      <c r="V17" s="116">
        <v>74.069999999999993</v>
      </c>
      <c r="W17">
        <v>24.18</v>
      </c>
      <c r="X17">
        <v>0</v>
      </c>
      <c r="Y17">
        <v>13.54</v>
      </c>
      <c r="Z17">
        <v>33.840000000000003</v>
      </c>
      <c r="AA17">
        <v>2.5099999999999998</v>
      </c>
      <c r="AB17">
        <v>-40</v>
      </c>
    </row>
    <row r="18" spans="7:28">
      <c r="G18" t="s">
        <v>60</v>
      </c>
      <c r="H18" s="115">
        <v>44.47</v>
      </c>
      <c r="I18" s="88">
        <v>0</v>
      </c>
      <c r="J18" s="88">
        <v>0</v>
      </c>
      <c r="K18" s="88">
        <v>33.85</v>
      </c>
      <c r="L18" s="88">
        <v>13.54</v>
      </c>
      <c r="M18" s="116">
        <v>2.42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94.28</v>
      </c>
      <c r="W18">
        <v>44.47</v>
      </c>
      <c r="X18">
        <v>0</v>
      </c>
      <c r="Y18">
        <v>13.54</v>
      </c>
      <c r="Z18">
        <v>33.85</v>
      </c>
      <c r="AA18">
        <v>2.42</v>
      </c>
      <c r="AB18">
        <v>0</v>
      </c>
    </row>
    <row r="19" spans="7:28">
      <c r="G19" t="s">
        <v>61</v>
      </c>
      <c r="H19" s="115">
        <v>88.96</v>
      </c>
      <c r="I19" s="88">
        <v>7.74</v>
      </c>
      <c r="J19" s="88">
        <v>0</v>
      </c>
      <c r="K19" s="88">
        <v>4.84</v>
      </c>
      <c r="L19" s="88">
        <v>19.34</v>
      </c>
      <c r="M19" s="116">
        <v>2.5099999999999998</v>
      </c>
      <c r="N19" s="115">
        <v>0</v>
      </c>
      <c r="O19" s="88">
        <v>0</v>
      </c>
      <c r="P19" s="88">
        <v>-45</v>
      </c>
      <c r="Q19" s="88">
        <v>0</v>
      </c>
      <c r="R19" s="88">
        <v>0</v>
      </c>
      <c r="S19" s="116">
        <v>0</v>
      </c>
      <c r="U19" s="115">
        <v>-45</v>
      </c>
      <c r="V19" s="116">
        <v>123.39</v>
      </c>
      <c r="W19">
        <v>88.96</v>
      </c>
      <c r="X19">
        <v>7.74</v>
      </c>
      <c r="Y19">
        <v>19.34</v>
      </c>
      <c r="Z19">
        <v>4.84</v>
      </c>
      <c r="AA19">
        <v>2.5099999999999998</v>
      </c>
      <c r="AB19">
        <v>-45</v>
      </c>
    </row>
    <row r="20" spans="7:28">
      <c r="G20" t="s">
        <v>62</v>
      </c>
      <c r="H20" s="115">
        <v>87.01</v>
      </c>
      <c r="I20" s="88">
        <v>4.84</v>
      </c>
      <c r="J20" s="88">
        <v>0</v>
      </c>
      <c r="K20" s="88">
        <v>33.85</v>
      </c>
      <c r="L20" s="88">
        <v>10.64</v>
      </c>
      <c r="M20" s="116">
        <v>2.42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138.76</v>
      </c>
      <c r="W20">
        <v>87.01</v>
      </c>
      <c r="X20">
        <v>4.84</v>
      </c>
      <c r="Y20">
        <v>10.64</v>
      </c>
      <c r="Z20">
        <v>33.85</v>
      </c>
      <c r="AA20">
        <v>2.42</v>
      </c>
      <c r="AB20">
        <v>0</v>
      </c>
    </row>
    <row r="21" spans="7:28">
      <c r="G21" t="s">
        <v>63</v>
      </c>
      <c r="H21" s="115">
        <v>36.74</v>
      </c>
      <c r="I21" s="88">
        <v>4.84</v>
      </c>
      <c r="J21" s="88">
        <v>0</v>
      </c>
      <c r="K21" s="88">
        <v>33.85</v>
      </c>
      <c r="L21" s="88">
        <v>12.57</v>
      </c>
      <c r="M21" s="116">
        <v>4.0599999999999996</v>
      </c>
      <c r="N21" s="115">
        <v>0</v>
      </c>
      <c r="O21" s="88">
        <v>0</v>
      </c>
      <c r="P21" s="88">
        <v>-55</v>
      </c>
      <c r="Q21" s="88">
        <v>0</v>
      </c>
      <c r="R21" s="88">
        <v>0</v>
      </c>
      <c r="S21" s="116">
        <v>0</v>
      </c>
      <c r="U21" s="115">
        <v>-55</v>
      </c>
      <c r="V21" s="116">
        <v>92.06</v>
      </c>
      <c r="W21">
        <v>36.74</v>
      </c>
      <c r="X21">
        <v>4.84</v>
      </c>
      <c r="Y21">
        <v>12.57</v>
      </c>
      <c r="Z21">
        <v>33.85</v>
      </c>
      <c r="AA21">
        <v>4.0599999999999996</v>
      </c>
      <c r="AB21">
        <v>-55</v>
      </c>
    </row>
    <row r="22" spans="7:28">
      <c r="G22" t="s">
        <v>64</v>
      </c>
      <c r="H22" s="115">
        <v>42.55</v>
      </c>
      <c r="I22" s="88">
        <v>0</v>
      </c>
      <c r="J22" s="88">
        <v>0</v>
      </c>
      <c r="K22" s="88">
        <v>33.85</v>
      </c>
      <c r="L22" s="88">
        <v>12.57</v>
      </c>
      <c r="M22" s="116">
        <v>3.96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92.93</v>
      </c>
      <c r="W22">
        <v>42.55</v>
      </c>
      <c r="X22">
        <v>0</v>
      </c>
      <c r="Y22">
        <v>12.57</v>
      </c>
      <c r="Z22">
        <v>33.85</v>
      </c>
      <c r="AA22">
        <v>3.96</v>
      </c>
      <c r="AB22">
        <v>0</v>
      </c>
    </row>
    <row r="23" spans="7:28">
      <c r="G23" t="s">
        <v>65</v>
      </c>
      <c r="H23" s="115">
        <v>7.74</v>
      </c>
      <c r="I23" s="88">
        <v>0</v>
      </c>
      <c r="J23" s="88">
        <v>0</v>
      </c>
      <c r="K23" s="88">
        <v>4.84</v>
      </c>
      <c r="L23" s="88">
        <v>12.56</v>
      </c>
      <c r="M23" s="116">
        <v>4.84</v>
      </c>
      <c r="N23" s="115">
        <v>0</v>
      </c>
      <c r="O23" s="88">
        <v>-8</v>
      </c>
      <c r="P23" s="88">
        <v>-130</v>
      </c>
      <c r="Q23" s="88">
        <v>0</v>
      </c>
      <c r="R23" s="88">
        <v>0</v>
      </c>
      <c r="S23" s="116">
        <v>0</v>
      </c>
      <c r="U23" s="115">
        <v>-138</v>
      </c>
      <c r="V23" s="116">
        <v>29.98</v>
      </c>
      <c r="W23">
        <v>7.74</v>
      </c>
      <c r="X23">
        <v>-8</v>
      </c>
      <c r="Y23">
        <v>12.56</v>
      </c>
      <c r="Z23">
        <v>4.84</v>
      </c>
      <c r="AA23">
        <v>4.84</v>
      </c>
      <c r="AB23">
        <v>-130</v>
      </c>
    </row>
    <row r="24" spans="7:28">
      <c r="G24" t="s">
        <v>66</v>
      </c>
      <c r="H24" s="115">
        <v>40.61</v>
      </c>
      <c r="I24" s="88">
        <v>0</v>
      </c>
      <c r="J24" s="88">
        <v>0</v>
      </c>
      <c r="K24" s="88">
        <v>0</v>
      </c>
      <c r="L24" s="88">
        <v>12.57</v>
      </c>
      <c r="M24" s="116">
        <v>4.84</v>
      </c>
      <c r="N24" s="115">
        <v>0</v>
      </c>
      <c r="O24" s="88">
        <v>-5</v>
      </c>
      <c r="P24" s="88">
        <v>0</v>
      </c>
      <c r="Q24" s="88">
        <v>0</v>
      </c>
      <c r="R24" s="88">
        <v>0</v>
      </c>
      <c r="S24" s="116">
        <v>0</v>
      </c>
      <c r="U24" s="115">
        <v>-5</v>
      </c>
      <c r="V24" s="116">
        <v>58.02</v>
      </c>
      <c r="W24">
        <v>40.61</v>
      </c>
      <c r="X24">
        <v>-5</v>
      </c>
      <c r="Y24">
        <v>12.57</v>
      </c>
      <c r="Z24">
        <v>0</v>
      </c>
      <c r="AA24">
        <v>4.84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19.34</v>
      </c>
      <c r="M25" s="116">
        <v>4.93</v>
      </c>
      <c r="N25" s="115">
        <v>-50</v>
      </c>
      <c r="O25" s="88">
        <v>-22</v>
      </c>
      <c r="P25" s="88">
        <v>-50</v>
      </c>
      <c r="Q25" s="88">
        <v>0</v>
      </c>
      <c r="R25" s="88">
        <v>0</v>
      </c>
      <c r="S25" s="116">
        <v>0</v>
      </c>
      <c r="U25" s="115">
        <v>-122</v>
      </c>
      <c r="V25" s="116">
        <v>24.27</v>
      </c>
      <c r="W25">
        <v>-50</v>
      </c>
      <c r="X25">
        <v>-22</v>
      </c>
      <c r="Y25">
        <v>19.34</v>
      </c>
      <c r="Z25">
        <v>0</v>
      </c>
      <c r="AA25">
        <v>4.93</v>
      </c>
      <c r="AB25">
        <v>-50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24.17</v>
      </c>
      <c r="L26" s="88">
        <v>10.64</v>
      </c>
      <c r="M26" s="116">
        <v>4.84</v>
      </c>
      <c r="N26" s="115">
        <v>-26</v>
      </c>
      <c r="O26" s="88">
        <v>-30</v>
      </c>
      <c r="P26" s="88">
        <v>0</v>
      </c>
      <c r="Q26" s="88">
        <v>0</v>
      </c>
      <c r="R26" s="88">
        <v>0</v>
      </c>
      <c r="S26" s="116">
        <v>0</v>
      </c>
      <c r="U26" s="115">
        <v>-56</v>
      </c>
      <c r="V26" s="116">
        <v>39.65</v>
      </c>
      <c r="W26">
        <v>-26</v>
      </c>
      <c r="X26">
        <v>-30</v>
      </c>
      <c r="Y26">
        <v>10.64</v>
      </c>
      <c r="Z26">
        <v>24.17</v>
      </c>
      <c r="AA26">
        <v>4.84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13.53</v>
      </c>
      <c r="M27" s="116">
        <v>4.84</v>
      </c>
      <c r="N27" s="115">
        <v>-22</v>
      </c>
      <c r="O27" s="88">
        <v>-35</v>
      </c>
      <c r="P27" s="88">
        <v>-65</v>
      </c>
      <c r="Q27" s="88">
        <v>0</v>
      </c>
      <c r="R27" s="88">
        <v>0</v>
      </c>
      <c r="S27" s="116">
        <v>0</v>
      </c>
      <c r="U27" s="115">
        <v>-122</v>
      </c>
      <c r="V27" s="116">
        <v>18.37</v>
      </c>
      <c r="W27">
        <v>-22</v>
      </c>
      <c r="X27">
        <v>-35</v>
      </c>
      <c r="Y27">
        <v>13.53</v>
      </c>
      <c r="Z27">
        <v>0</v>
      </c>
      <c r="AA27">
        <v>4.84</v>
      </c>
      <c r="AB27">
        <v>-65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33.840000000000003</v>
      </c>
      <c r="L28" s="88">
        <v>13.54</v>
      </c>
      <c r="M28" s="116">
        <v>4.84</v>
      </c>
      <c r="N28" s="115">
        <v>-21</v>
      </c>
      <c r="O28" s="88">
        <v>-38</v>
      </c>
      <c r="P28" s="88">
        <v>0</v>
      </c>
      <c r="Q28" s="88">
        <v>0</v>
      </c>
      <c r="R28" s="88">
        <v>0</v>
      </c>
      <c r="S28" s="116">
        <v>0</v>
      </c>
      <c r="U28" s="115">
        <v>-59</v>
      </c>
      <c r="V28" s="116">
        <v>52.22</v>
      </c>
      <c r="W28">
        <v>-21</v>
      </c>
      <c r="X28">
        <v>-38</v>
      </c>
      <c r="Y28">
        <v>13.54</v>
      </c>
      <c r="Z28">
        <v>33.840000000000003</v>
      </c>
      <c r="AA28">
        <v>4.84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13.54</v>
      </c>
      <c r="M29" s="116">
        <v>0</v>
      </c>
      <c r="N29" s="115">
        <v>0</v>
      </c>
      <c r="O29" s="88">
        <v>-40</v>
      </c>
      <c r="P29" s="88">
        <v>-70</v>
      </c>
      <c r="Q29" s="88">
        <v>0</v>
      </c>
      <c r="R29" s="88">
        <v>0</v>
      </c>
      <c r="S29" s="116">
        <v>0</v>
      </c>
      <c r="U29" s="115">
        <v>-110</v>
      </c>
      <c r="V29" s="116">
        <v>13.54</v>
      </c>
      <c r="W29">
        <v>0</v>
      </c>
      <c r="X29">
        <v>-40</v>
      </c>
      <c r="Y29">
        <v>13.54</v>
      </c>
      <c r="Z29">
        <v>0</v>
      </c>
      <c r="AA29">
        <v>0</v>
      </c>
      <c r="AB29">
        <v>-70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13.53</v>
      </c>
      <c r="M30" s="116">
        <v>2.15</v>
      </c>
      <c r="N30" s="115">
        <v>0</v>
      </c>
      <c r="O30" s="88">
        <v>-55</v>
      </c>
      <c r="P30" s="88">
        <v>-40</v>
      </c>
      <c r="Q30" s="88">
        <v>0</v>
      </c>
      <c r="R30" s="88">
        <v>0</v>
      </c>
      <c r="S30" s="116">
        <v>0</v>
      </c>
      <c r="U30" s="115">
        <v>-95</v>
      </c>
      <c r="V30" s="116">
        <v>15.68</v>
      </c>
      <c r="W30">
        <v>0</v>
      </c>
      <c r="X30">
        <v>-55</v>
      </c>
      <c r="Y30">
        <v>13.53</v>
      </c>
      <c r="Z30">
        <v>0</v>
      </c>
      <c r="AA30">
        <v>2.15</v>
      </c>
      <c r="AB30">
        <v>-40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19.34</v>
      </c>
      <c r="M31" s="116">
        <v>4.84</v>
      </c>
      <c r="N31" s="115">
        <v>-20</v>
      </c>
      <c r="O31" s="88">
        <v>-56</v>
      </c>
      <c r="P31" s="88">
        <v>-30</v>
      </c>
      <c r="Q31" s="88">
        <v>0</v>
      </c>
      <c r="R31" s="88">
        <v>0</v>
      </c>
      <c r="S31" s="116">
        <v>0</v>
      </c>
      <c r="U31" s="115">
        <v>-106</v>
      </c>
      <c r="V31" s="116">
        <v>24.18</v>
      </c>
      <c r="W31">
        <v>-20</v>
      </c>
      <c r="X31">
        <v>-56</v>
      </c>
      <c r="Y31">
        <v>19.34</v>
      </c>
      <c r="Z31">
        <v>0</v>
      </c>
      <c r="AA31">
        <v>4.84</v>
      </c>
      <c r="AB31">
        <v>-30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10.64</v>
      </c>
      <c r="M32" s="116">
        <v>4.93</v>
      </c>
      <c r="N32" s="115">
        <v>0</v>
      </c>
      <c r="O32" s="88">
        <v>-50</v>
      </c>
      <c r="P32" s="88">
        <v>0</v>
      </c>
      <c r="Q32" s="88">
        <v>0</v>
      </c>
      <c r="R32" s="88">
        <v>0</v>
      </c>
      <c r="S32" s="116">
        <v>0</v>
      </c>
      <c r="U32" s="115">
        <v>-50</v>
      </c>
      <c r="V32" s="116">
        <v>15.57</v>
      </c>
      <c r="W32">
        <v>0</v>
      </c>
      <c r="X32">
        <v>-50</v>
      </c>
      <c r="Y32">
        <v>10.64</v>
      </c>
      <c r="Z32">
        <v>0</v>
      </c>
      <c r="AA32">
        <v>4.93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14.51</v>
      </c>
      <c r="M33" s="116">
        <v>4.93</v>
      </c>
      <c r="N33" s="115">
        <v>-25.32</v>
      </c>
      <c r="O33" s="88">
        <v>-76</v>
      </c>
      <c r="P33" s="88">
        <v>-115</v>
      </c>
      <c r="Q33" s="88">
        <v>0</v>
      </c>
      <c r="R33" s="88">
        <v>0</v>
      </c>
      <c r="S33" s="116">
        <v>0</v>
      </c>
      <c r="U33" s="115">
        <v>-216.32</v>
      </c>
      <c r="V33" s="116">
        <v>19.440000000000001</v>
      </c>
      <c r="W33">
        <v>-25.32</v>
      </c>
      <c r="X33">
        <v>-76</v>
      </c>
      <c r="Y33">
        <v>14.51</v>
      </c>
      <c r="Z33">
        <v>0</v>
      </c>
      <c r="AA33">
        <v>4.93</v>
      </c>
      <c r="AB33">
        <v>-115</v>
      </c>
    </row>
    <row r="34" spans="7:28">
      <c r="G34" t="s">
        <v>76</v>
      </c>
      <c r="H34" s="115">
        <v>15.47</v>
      </c>
      <c r="I34" s="88">
        <v>0</v>
      </c>
      <c r="J34" s="88">
        <v>0</v>
      </c>
      <c r="K34" s="88">
        <v>0</v>
      </c>
      <c r="L34" s="88">
        <v>15.48</v>
      </c>
      <c r="M34" s="116">
        <v>4.93</v>
      </c>
      <c r="N34" s="115">
        <v>0</v>
      </c>
      <c r="O34" s="88">
        <v>-81</v>
      </c>
      <c r="P34" s="88">
        <v>-190</v>
      </c>
      <c r="Q34" s="88">
        <v>0</v>
      </c>
      <c r="R34" s="88">
        <v>0</v>
      </c>
      <c r="S34" s="116">
        <v>0</v>
      </c>
      <c r="U34" s="115">
        <v>-271</v>
      </c>
      <c r="V34" s="116">
        <v>35.880000000000003</v>
      </c>
      <c r="W34">
        <v>15.47</v>
      </c>
      <c r="X34">
        <v>-81</v>
      </c>
      <c r="Y34">
        <v>15.48</v>
      </c>
      <c r="Z34">
        <v>0</v>
      </c>
      <c r="AA34">
        <v>4.93</v>
      </c>
      <c r="AB34">
        <v>-190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18.37</v>
      </c>
      <c r="M35" s="116">
        <v>4.84</v>
      </c>
      <c r="N35" s="115">
        <v>0</v>
      </c>
      <c r="O35" s="88">
        <v>-95</v>
      </c>
      <c r="P35" s="88">
        <v>-150</v>
      </c>
      <c r="Q35" s="88">
        <v>0</v>
      </c>
      <c r="R35" s="88">
        <v>0</v>
      </c>
      <c r="S35" s="116">
        <v>0</v>
      </c>
      <c r="U35" s="115">
        <v>-245</v>
      </c>
      <c r="V35" s="116">
        <v>23.21</v>
      </c>
      <c r="W35">
        <v>0</v>
      </c>
      <c r="X35">
        <v>-95</v>
      </c>
      <c r="Y35">
        <v>18.37</v>
      </c>
      <c r="Z35">
        <v>0</v>
      </c>
      <c r="AA35">
        <v>4.84</v>
      </c>
      <c r="AB35">
        <v>-150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18.37</v>
      </c>
      <c r="M36" s="116">
        <v>4.84</v>
      </c>
      <c r="N36" s="115">
        <v>0</v>
      </c>
      <c r="O36" s="88">
        <v>-91</v>
      </c>
      <c r="P36" s="88">
        <v>-90</v>
      </c>
      <c r="Q36" s="88">
        <v>0</v>
      </c>
      <c r="R36" s="88">
        <v>0</v>
      </c>
      <c r="S36" s="116">
        <v>0</v>
      </c>
      <c r="U36" s="115">
        <v>-181</v>
      </c>
      <c r="V36" s="116">
        <v>23.21</v>
      </c>
      <c r="W36">
        <v>0</v>
      </c>
      <c r="X36">
        <v>-91</v>
      </c>
      <c r="Y36">
        <v>18.37</v>
      </c>
      <c r="Z36">
        <v>0</v>
      </c>
      <c r="AA36">
        <v>4.84</v>
      </c>
      <c r="AB36">
        <v>-90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26.59</v>
      </c>
      <c r="M37" s="116">
        <v>4.84</v>
      </c>
      <c r="N37" s="115">
        <v>-7</v>
      </c>
      <c r="O37" s="88">
        <v>-30</v>
      </c>
      <c r="P37" s="88">
        <v>-20</v>
      </c>
      <c r="Q37" s="88">
        <v>0</v>
      </c>
      <c r="R37" s="88">
        <v>0</v>
      </c>
      <c r="S37" s="116">
        <v>0</v>
      </c>
      <c r="U37" s="115">
        <v>-57</v>
      </c>
      <c r="V37" s="116">
        <v>31.43</v>
      </c>
      <c r="W37">
        <v>-7</v>
      </c>
      <c r="X37">
        <v>-30</v>
      </c>
      <c r="Y37">
        <v>26.59</v>
      </c>
      <c r="Z37">
        <v>0</v>
      </c>
      <c r="AA37">
        <v>4.84</v>
      </c>
      <c r="AB37">
        <v>-20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19.34</v>
      </c>
      <c r="M38" s="116">
        <v>4.84</v>
      </c>
      <c r="N38" s="115">
        <v>0</v>
      </c>
      <c r="O38" s="88">
        <v>-85</v>
      </c>
      <c r="P38" s="88">
        <v>-20</v>
      </c>
      <c r="Q38" s="88">
        <v>0</v>
      </c>
      <c r="R38" s="88">
        <v>0</v>
      </c>
      <c r="S38" s="116">
        <v>0</v>
      </c>
      <c r="U38" s="115">
        <v>-105</v>
      </c>
      <c r="V38" s="116">
        <v>24.18</v>
      </c>
      <c r="W38">
        <v>0</v>
      </c>
      <c r="X38">
        <v>-85</v>
      </c>
      <c r="Y38">
        <v>19.34</v>
      </c>
      <c r="Z38">
        <v>0</v>
      </c>
      <c r="AA38">
        <v>4.84</v>
      </c>
      <c r="AB38">
        <v>-20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23.21</v>
      </c>
      <c r="M39" s="116">
        <v>0</v>
      </c>
      <c r="N39" s="115">
        <v>-124</v>
      </c>
      <c r="O39" s="88">
        <v>-65</v>
      </c>
      <c r="P39" s="88">
        <v>-120</v>
      </c>
      <c r="Q39" s="88">
        <v>0</v>
      </c>
      <c r="R39" s="88">
        <v>0</v>
      </c>
      <c r="S39" s="116">
        <v>0</v>
      </c>
      <c r="U39" s="115">
        <v>-309</v>
      </c>
      <c r="V39" s="116">
        <v>23.21</v>
      </c>
      <c r="W39">
        <v>-124</v>
      </c>
      <c r="X39">
        <v>-65</v>
      </c>
      <c r="Y39">
        <v>23.21</v>
      </c>
      <c r="Z39">
        <v>0</v>
      </c>
      <c r="AA39">
        <v>0</v>
      </c>
      <c r="AB39">
        <v>-120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24.18</v>
      </c>
      <c r="M40" s="116">
        <v>0</v>
      </c>
      <c r="N40" s="115">
        <v>-65</v>
      </c>
      <c r="O40" s="88">
        <v>-65</v>
      </c>
      <c r="P40" s="88">
        <v>0</v>
      </c>
      <c r="Q40" s="88">
        <v>0</v>
      </c>
      <c r="R40" s="88">
        <v>0</v>
      </c>
      <c r="S40" s="116">
        <v>0</v>
      </c>
      <c r="U40" s="115">
        <v>-130</v>
      </c>
      <c r="V40" s="116">
        <v>24.18</v>
      </c>
      <c r="W40">
        <v>-65</v>
      </c>
      <c r="X40">
        <v>-65</v>
      </c>
      <c r="Y40">
        <v>24.18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25.14</v>
      </c>
      <c r="M41" s="116">
        <v>0</v>
      </c>
      <c r="N41" s="115">
        <v>-125</v>
      </c>
      <c r="O41" s="88">
        <v>-58</v>
      </c>
      <c r="P41" s="88">
        <v>-60</v>
      </c>
      <c r="Q41" s="88">
        <v>0</v>
      </c>
      <c r="R41" s="88">
        <v>0</v>
      </c>
      <c r="S41" s="116">
        <v>0</v>
      </c>
      <c r="U41" s="115">
        <v>-243</v>
      </c>
      <c r="V41" s="116">
        <v>25.14</v>
      </c>
      <c r="W41">
        <v>-125</v>
      </c>
      <c r="X41">
        <v>-58</v>
      </c>
      <c r="Y41">
        <v>25.14</v>
      </c>
      <c r="Z41">
        <v>0</v>
      </c>
      <c r="AA41">
        <v>0</v>
      </c>
      <c r="AB41">
        <v>-60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33.85</v>
      </c>
      <c r="L42" s="88">
        <v>25.14</v>
      </c>
      <c r="M42" s="116">
        <v>0</v>
      </c>
      <c r="N42" s="115">
        <v>-73</v>
      </c>
      <c r="O42" s="88">
        <v>-11</v>
      </c>
      <c r="P42" s="88">
        <v>0</v>
      </c>
      <c r="Q42" s="88">
        <v>0</v>
      </c>
      <c r="R42" s="88">
        <v>0</v>
      </c>
      <c r="S42" s="116">
        <v>0</v>
      </c>
      <c r="U42" s="115">
        <v>-84</v>
      </c>
      <c r="V42" s="116">
        <v>58.99</v>
      </c>
      <c r="W42">
        <v>-73</v>
      </c>
      <c r="X42">
        <v>-11</v>
      </c>
      <c r="Y42">
        <v>25.14</v>
      </c>
      <c r="Z42">
        <v>33.85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9.67</v>
      </c>
      <c r="J43" s="88">
        <v>0</v>
      </c>
      <c r="K43" s="88">
        <v>0</v>
      </c>
      <c r="L43" s="88">
        <v>29.98</v>
      </c>
      <c r="M43" s="116">
        <v>0</v>
      </c>
      <c r="N43" s="115">
        <v>-47</v>
      </c>
      <c r="O43" s="88">
        <v>0</v>
      </c>
      <c r="P43" s="88">
        <v>-65</v>
      </c>
      <c r="Q43" s="88">
        <v>0</v>
      </c>
      <c r="R43" s="88">
        <v>0</v>
      </c>
      <c r="S43" s="116">
        <v>0</v>
      </c>
      <c r="U43" s="115">
        <v>-112</v>
      </c>
      <c r="V43" s="116">
        <v>39.65</v>
      </c>
      <c r="W43">
        <v>-47</v>
      </c>
      <c r="X43">
        <v>9.67</v>
      </c>
      <c r="Y43">
        <v>29.98</v>
      </c>
      <c r="Z43">
        <v>0</v>
      </c>
      <c r="AA43">
        <v>0</v>
      </c>
      <c r="AB43">
        <v>-65</v>
      </c>
    </row>
    <row r="44" spans="7:28">
      <c r="G44" t="s">
        <v>86</v>
      </c>
      <c r="H44" s="115">
        <v>0</v>
      </c>
      <c r="I44" s="88">
        <v>24.17</v>
      </c>
      <c r="J44" s="88">
        <v>0</v>
      </c>
      <c r="K44" s="88">
        <v>0</v>
      </c>
      <c r="L44" s="88">
        <v>22.24</v>
      </c>
      <c r="M44" s="116">
        <v>4.84</v>
      </c>
      <c r="N44" s="115">
        <v>-48</v>
      </c>
      <c r="O44" s="88">
        <v>0</v>
      </c>
      <c r="P44" s="88">
        <v>-100</v>
      </c>
      <c r="Q44" s="88">
        <v>0</v>
      </c>
      <c r="R44" s="88">
        <v>0</v>
      </c>
      <c r="S44" s="116">
        <v>0</v>
      </c>
      <c r="U44" s="115">
        <v>-148</v>
      </c>
      <c r="V44" s="116">
        <v>51.25</v>
      </c>
      <c r="W44">
        <v>-48</v>
      </c>
      <c r="X44">
        <v>24.17</v>
      </c>
      <c r="Y44">
        <v>22.24</v>
      </c>
      <c r="Z44">
        <v>0</v>
      </c>
      <c r="AA44">
        <v>4.84</v>
      </c>
      <c r="AB44">
        <v>-100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27.07</v>
      </c>
      <c r="M45" s="116">
        <v>4.84</v>
      </c>
      <c r="N45" s="115">
        <v>-53</v>
      </c>
      <c r="O45" s="88">
        <v>0</v>
      </c>
      <c r="P45" s="88">
        <v>-60</v>
      </c>
      <c r="Q45" s="88">
        <v>0</v>
      </c>
      <c r="R45" s="88">
        <v>0</v>
      </c>
      <c r="S45" s="116">
        <v>0</v>
      </c>
      <c r="U45" s="115">
        <v>-113</v>
      </c>
      <c r="V45" s="116">
        <v>31.91</v>
      </c>
      <c r="W45">
        <v>-53</v>
      </c>
      <c r="X45">
        <v>0</v>
      </c>
      <c r="Y45">
        <v>27.07</v>
      </c>
      <c r="Z45">
        <v>0</v>
      </c>
      <c r="AA45">
        <v>4.84</v>
      </c>
      <c r="AB45">
        <v>-60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27.07</v>
      </c>
      <c r="M46" s="116">
        <v>4.84</v>
      </c>
      <c r="N46" s="115">
        <v>-35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>
        <v>-85</v>
      </c>
      <c r="V46" s="116">
        <v>31.91</v>
      </c>
      <c r="W46">
        <v>-35</v>
      </c>
      <c r="X46">
        <v>0</v>
      </c>
      <c r="Y46">
        <v>27.07</v>
      </c>
      <c r="Z46">
        <v>0</v>
      </c>
      <c r="AA46">
        <v>4.84</v>
      </c>
      <c r="AB46">
        <v>-50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33.840000000000003</v>
      </c>
      <c r="L47" s="88">
        <v>18.37</v>
      </c>
      <c r="M47" s="116">
        <v>4.84</v>
      </c>
      <c r="N47" s="115">
        <v>-111</v>
      </c>
      <c r="O47" s="88">
        <v>-30</v>
      </c>
      <c r="P47" s="88">
        <v>-185</v>
      </c>
      <c r="Q47" s="88">
        <v>0</v>
      </c>
      <c r="R47" s="88">
        <v>0</v>
      </c>
      <c r="S47" s="116">
        <v>0</v>
      </c>
      <c r="U47" s="115">
        <v>-326</v>
      </c>
      <c r="V47" s="116">
        <v>57.05</v>
      </c>
      <c r="W47">
        <v>-111</v>
      </c>
      <c r="X47">
        <v>-30</v>
      </c>
      <c r="Y47">
        <v>18.37</v>
      </c>
      <c r="Z47">
        <v>33.840000000000003</v>
      </c>
      <c r="AA47">
        <v>4.84</v>
      </c>
      <c r="AB47">
        <v>-185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19.34</v>
      </c>
      <c r="M48" s="116">
        <v>4.84</v>
      </c>
      <c r="N48" s="115">
        <v>-75</v>
      </c>
      <c r="O48" s="88">
        <v>-35</v>
      </c>
      <c r="P48" s="88">
        <v>-60</v>
      </c>
      <c r="Q48" s="88">
        <v>0</v>
      </c>
      <c r="R48" s="88">
        <v>0</v>
      </c>
      <c r="S48" s="116">
        <v>0</v>
      </c>
      <c r="U48" s="115">
        <v>-170</v>
      </c>
      <c r="V48" s="116">
        <v>24.18</v>
      </c>
      <c r="W48">
        <v>-75</v>
      </c>
      <c r="X48">
        <v>-35</v>
      </c>
      <c r="Y48">
        <v>19.34</v>
      </c>
      <c r="Z48">
        <v>0</v>
      </c>
      <c r="AA48">
        <v>4.84</v>
      </c>
      <c r="AB48">
        <v>-60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25.14</v>
      </c>
      <c r="M49" s="116">
        <v>4.84</v>
      </c>
      <c r="N49" s="115">
        <v>-146</v>
      </c>
      <c r="O49" s="88">
        <v>-45</v>
      </c>
      <c r="P49" s="88">
        <v>-90</v>
      </c>
      <c r="Q49" s="88">
        <v>0</v>
      </c>
      <c r="R49" s="88">
        <v>0</v>
      </c>
      <c r="S49" s="116">
        <v>0</v>
      </c>
      <c r="U49" s="115">
        <v>-281</v>
      </c>
      <c r="V49" s="116">
        <v>29.98</v>
      </c>
      <c r="W49">
        <v>-146</v>
      </c>
      <c r="X49">
        <v>-45</v>
      </c>
      <c r="Y49">
        <v>25.14</v>
      </c>
      <c r="Z49">
        <v>0</v>
      </c>
      <c r="AA49">
        <v>4.84</v>
      </c>
      <c r="AB49">
        <v>-90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17.41</v>
      </c>
      <c r="M50" s="116">
        <v>4.93</v>
      </c>
      <c r="N50" s="115">
        <v>-82</v>
      </c>
      <c r="O50" s="88">
        <v>-35</v>
      </c>
      <c r="P50" s="88">
        <v>-30</v>
      </c>
      <c r="Q50" s="88">
        <v>0</v>
      </c>
      <c r="R50" s="88">
        <v>0</v>
      </c>
      <c r="S50" s="116">
        <v>0</v>
      </c>
      <c r="U50" s="115">
        <v>-147</v>
      </c>
      <c r="V50" s="116">
        <v>22.34</v>
      </c>
      <c r="W50">
        <v>-82</v>
      </c>
      <c r="X50">
        <v>-35</v>
      </c>
      <c r="Y50">
        <v>17.41</v>
      </c>
      <c r="Z50">
        <v>0</v>
      </c>
      <c r="AA50">
        <v>4.93</v>
      </c>
      <c r="AB50">
        <v>-30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19.34</v>
      </c>
      <c r="M51" s="116">
        <v>4.84</v>
      </c>
      <c r="N51" s="115">
        <v>-91</v>
      </c>
      <c r="O51" s="88">
        <v>-21</v>
      </c>
      <c r="P51" s="88">
        <v>-90</v>
      </c>
      <c r="Q51" s="88">
        <v>0</v>
      </c>
      <c r="R51" s="88">
        <v>0</v>
      </c>
      <c r="S51" s="116">
        <v>0</v>
      </c>
      <c r="U51" s="115">
        <v>-202</v>
      </c>
      <c r="V51" s="116">
        <v>24.18</v>
      </c>
      <c r="W51">
        <v>-91</v>
      </c>
      <c r="X51">
        <v>-21</v>
      </c>
      <c r="Y51">
        <v>19.34</v>
      </c>
      <c r="Z51">
        <v>0</v>
      </c>
      <c r="AA51">
        <v>4.84</v>
      </c>
      <c r="AB51">
        <v>-90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19.34</v>
      </c>
      <c r="M52" s="116">
        <v>4.84</v>
      </c>
      <c r="N52" s="115">
        <v>-49</v>
      </c>
      <c r="O52" s="88">
        <v>-5</v>
      </c>
      <c r="P52" s="88">
        <v>0</v>
      </c>
      <c r="Q52" s="88">
        <v>0</v>
      </c>
      <c r="R52" s="88">
        <v>0</v>
      </c>
      <c r="S52" s="116">
        <v>0</v>
      </c>
      <c r="U52" s="115">
        <v>-54</v>
      </c>
      <c r="V52" s="116">
        <v>24.18</v>
      </c>
      <c r="W52">
        <v>-49</v>
      </c>
      <c r="X52">
        <v>-5</v>
      </c>
      <c r="Y52">
        <v>19.34</v>
      </c>
      <c r="Z52">
        <v>0</v>
      </c>
      <c r="AA52">
        <v>4.84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19.34</v>
      </c>
      <c r="M53" s="116">
        <v>4.84</v>
      </c>
      <c r="N53" s="115">
        <v>0</v>
      </c>
      <c r="O53" s="88">
        <v>-35</v>
      </c>
      <c r="P53" s="88">
        <v>-10</v>
      </c>
      <c r="Q53" s="88">
        <v>0</v>
      </c>
      <c r="R53" s="88">
        <v>0</v>
      </c>
      <c r="S53" s="116">
        <v>0</v>
      </c>
      <c r="U53" s="115">
        <v>-45</v>
      </c>
      <c r="V53" s="116">
        <v>24.18</v>
      </c>
      <c r="W53">
        <v>0</v>
      </c>
      <c r="X53">
        <v>-35</v>
      </c>
      <c r="Y53">
        <v>19.34</v>
      </c>
      <c r="Z53">
        <v>0</v>
      </c>
      <c r="AA53">
        <v>4.84</v>
      </c>
      <c r="AB53">
        <v>-10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20.3</v>
      </c>
      <c r="M54" s="116">
        <v>4.84</v>
      </c>
      <c r="N54" s="115">
        <v>0</v>
      </c>
      <c r="O54" s="88">
        <v>-15</v>
      </c>
      <c r="P54" s="88">
        <v>-10</v>
      </c>
      <c r="Q54" s="88">
        <v>0</v>
      </c>
      <c r="R54" s="88">
        <v>0</v>
      </c>
      <c r="S54" s="116">
        <v>0</v>
      </c>
      <c r="U54" s="115">
        <v>-25</v>
      </c>
      <c r="V54" s="116">
        <v>25.14</v>
      </c>
      <c r="W54">
        <v>0</v>
      </c>
      <c r="X54">
        <v>-15</v>
      </c>
      <c r="Y54">
        <v>20.3</v>
      </c>
      <c r="Z54">
        <v>0</v>
      </c>
      <c r="AA54">
        <v>4.84</v>
      </c>
      <c r="AB54">
        <v>-10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37.22</v>
      </c>
      <c r="M55" s="116">
        <v>4.84</v>
      </c>
      <c r="N55" s="115">
        <v>-13</v>
      </c>
      <c r="O55" s="88">
        <v>-50</v>
      </c>
      <c r="P55" s="88">
        <v>-115</v>
      </c>
      <c r="Q55" s="88">
        <v>0</v>
      </c>
      <c r="R55" s="88">
        <v>0</v>
      </c>
      <c r="S55" s="116">
        <v>0</v>
      </c>
      <c r="U55" s="115">
        <v>-178</v>
      </c>
      <c r="V55" s="116">
        <v>42.06</v>
      </c>
      <c r="W55">
        <v>-13</v>
      </c>
      <c r="X55">
        <v>-50</v>
      </c>
      <c r="Y55">
        <v>37.22</v>
      </c>
      <c r="Z55">
        <v>0</v>
      </c>
      <c r="AA55">
        <v>4.84</v>
      </c>
      <c r="AB55">
        <v>-115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30.94</v>
      </c>
      <c r="M56" s="116">
        <v>4.84</v>
      </c>
      <c r="N56" s="115">
        <v>-19</v>
      </c>
      <c r="O56" s="88">
        <v>-45</v>
      </c>
      <c r="P56" s="88">
        <v>-105</v>
      </c>
      <c r="Q56" s="88">
        <v>0</v>
      </c>
      <c r="R56" s="88">
        <v>0</v>
      </c>
      <c r="S56" s="116">
        <v>0</v>
      </c>
      <c r="U56" s="115">
        <v>-169</v>
      </c>
      <c r="V56" s="116">
        <v>35.78</v>
      </c>
      <c r="W56">
        <v>-19</v>
      </c>
      <c r="X56">
        <v>-45</v>
      </c>
      <c r="Y56">
        <v>30.94</v>
      </c>
      <c r="Z56">
        <v>0</v>
      </c>
      <c r="AA56">
        <v>4.84</v>
      </c>
      <c r="AB56">
        <v>-105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18.37</v>
      </c>
      <c r="M57" s="116">
        <v>4.3499999999999996</v>
      </c>
      <c r="N57" s="115">
        <v>-89</v>
      </c>
      <c r="O57" s="88">
        <v>-40</v>
      </c>
      <c r="P57" s="88">
        <v>-40</v>
      </c>
      <c r="Q57" s="88">
        <v>0</v>
      </c>
      <c r="R57" s="88">
        <v>0</v>
      </c>
      <c r="S57" s="116">
        <v>0</v>
      </c>
      <c r="U57" s="115">
        <v>-169</v>
      </c>
      <c r="V57" s="116">
        <v>22.72</v>
      </c>
      <c r="W57">
        <v>-89</v>
      </c>
      <c r="X57">
        <v>-40</v>
      </c>
      <c r="Y57">
        <v>18.37</v>
      </c>
      <c r="Z57">
        <v>0</v>
      </c>
      <c r="AA57">
        <v>4.3499999999999996</v>
      </c>
      <c r="AB57">
        <v>-40</v>
      </c>
    </row>
    <row r="58" spans="7:28">
      <c r="G58" t="s">
        <v>100</v>
      </c>
      <c r="H58" s="115">
        <v>0</v>
      </c>
      <c r="I58" s="88">
        <v>67.69</v>
      </c>
      <c r="J58" s="88">
        <v>0</v>
      </c>
      <c r="K58" s="88">
        <v>0</v>
      </c>
      <c r="L58" s="88">
        <v>19.34</v>
      </c>
      <c r="M58" s="116">
        <v>4.84</v>
      </c>
      <c r="N58" s="115">
        <v>-17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-17</v>
      </c>
      <c r="V58" s="116">
        <v>91.86</v>
      </c>
      <c r="W58">
        <v>-17</v>
      </c>
      <c r="X58">
        <v>67.69</v>
      </c>
      <c r="Y58">
        <v>19.34</v>
      </c>
      <c r="Z58">
        <v>0</v>
      </c>
      <c r="AA58">
        <v>4.84</v>
      </c>
      <c r="AB58">
        <v>0</v>
      </c>
    </row>
    <row r="59" spans="7:28">
      <c r="G59" t="s">
        <v>101</v>
      </c>
      <c r="H59" s="115">
        <v>0</v>
      </c>
      <c r="I59" s="88">
        <v>33.85</v>
      </c>
      <c r="J59" s="88">
        <v>48.34</v>
      </c>
      <c r="K59" s="88">
        <v>0</v>
      </c>
      <c r="L59" s="88">
        <v>19.34</v>
      </c>
      <c r="M59" s="116">
        <v>4.84</v>
      </c>
      <c r="N59" s="115">
        <v>-29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-29</v>
      </c>
      <c r="V59" s="116">
        <v>106.37</v>
      </c>
      <c r="W59">
        <v>-29</v>
      </c>
      <c r="X59">
        <v>33.85</v>
      </c>
      <c r="Y59">
        <v>19.34</v>
      </c>
      <c r="Z59">
        <v>0</v>
      </c>
      <c r="AA59">
        <v>4.84</v>
      </c>
      <c r="AB59">
        <v>48.34</v>
      </c>
    </row>
    <row r="60" spans="7:28">
      <c r="G60" t="s">
        <v>102</v>
      </c>
      <c r="H60" s="115">
        <v>0</v>
      </c>
      <c r="I60" s="88">
        <v>82.19</v>
      </c>
      <c r="J60" s="88">
        <v>48.35</v>
      </c>
      <c r="K60" s="88">
        <v>0</v>
      </c>
      <c r="L60" s="88">
        <v>19.34</v>
      </c>
      <c r="M60" s="116">
        <v>4.84</v>
      </c>
      <c r="N60" s="115">
        <v>-52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-52</v>
      </c>
      <c r="V60" s="116">
        <v>154.72</v>
      </c>
      <c r="W60">
        <v>-52</v>
      </c>
      <c r="X60">
        <v>82.19</v>
      </c>
      <c r="Y60">
        <v>19.34</v>
      </c>
      <c r="Z60">
        <v>0</v>
      </c>
      <c r="AA60">
        <v>4.84</v>
      </c>
      <c r="AB60">
        <v>48.35</v>
      </c>
    </row>
    <row r="61" spans="7:28">
      <c r="G61" t="s">
        <v>103</v>
      </c>
      <c r="H61" s="115">
        <v>0</v>
      </c>
      <c r="I61" s="88">
        <v>101.53</v>
      </c>
      <c r="J61" s="88">
        <v>58.02</v>
      </c>
      <c r="K61" s="88">
        <v>0</v>
      </c>
      <c r="L61" s="88">
        <v>26.11</v>
      </c>
      <c r="M61" s="116">
        <v>4.84</v>
      </c>
      <c r="N61" s="115">
        <v>-42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-42</v>
      </c>
      <c r="V61" s="116">
        <v>190.5</v>
      </c>
      <c r="W61">
        <v>-42</v>
      </c>
      <c r="X61">
        <v>101.53</v>
      </c>
      <c r="Y61">
        <v>26.11</v>
      </c>
      <c r="Z61">
        <v>0</v>
      </c>
      <c r="AA61">
        <v>4.84</v>
      </c>
      <c r="AB61">
        <v>58.02</v>
      </c>
    </row>
    <row r="62" spans="7:28">
      <c r="G62" t="s">
        <v>104</v>
      </c>
      <c r="H62" s="115">
        <v>0</v>
      </c>
      <c r="I62" s="88">
        <v>101.54</v>
      </c>
      <c r="J62" s="88">
        <v>87.03</v>
      </c>
      <c r="K62" s="88">
        <v>0</v>
      </c>
      <c r="L62" s="88">
        <v>19.34</v>
      </c>
      <c r="M62" s="116">
        <v>4.93</v>
      </c>
      <c r="N62" s="115">
        <v>-42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-42</v>
      </c>
      <c r="V62" s="116">
        <v>212.84</v>
      </c>
      <c r="W62">
        <v>-42</v>
      </c>
      <c r="X62">
        <v>101.54</v>
      </c>
      <c r="Y62">
        <v>19.34</v>
      </c>
      <c r="Z62">
        <v>0</v>
      </c>
      <c r="AA62">
        <v>4.93</v>
      </c>
      <c r="AB62">
        <v>87.03</v>
      </c>
    </row>
    <row r="63" spans="7:28">
      <c r="G63" t="s">
        <v>105</v>
      </c>
      <c r="H63" s="115">
        <v>0</v>
      </c>
      <c r="I63" s="88">
        <v>106.36</v>
      </c>
      <c r="J63" s="88">
        <v>14.51</v>
      </c>
      <c r="K63" s="88">
        <v>0</v>
      </c>
      <c r="L63" s="88">
        <v>21.27</v>
      </c>
      <c r="M63" s="116">
        <v>4.84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146.97999999999999</v>
      </c>
      <c r="W63">
        <v>0</v>
      </c>
      <c r="X63">
        <v>106.36</v>
      </c>
      <c r="Y63">
        <v>21.27</v>
      </c>
      <c r="Z63">
        <v>0</v>
      </c>
      <c r="AA63">
        <v>4.84</v>
      </c>
      <c r="AB63">
        <v>14.51</v>
      </c>
    </row>
    <row r="64" spans="7:28">
      <c r="G64" t="s">
        <v>106</v>
      </c>
      <c r="H64" s="115">
        <v>0</v>
      </c>
      <c r="I64" s="88">
        <v>124.75</v>
      </c>
      <c r="J64" s="88">
        <v>106.37</v>
      </c>
      <c r="K64" s="88">
        <v>0</v>
      </c>
      <c r="L64" s="88">
        <v>21.27</v>
      </c>
      <c r="M64" s="116">
        <v>4.93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257.32</v>
      </c>
      <c r="W64">
        <v>0</v>
      </c>
      <c r="X64">
        <v>124.75</v>
      </c>
      <c r="Y64">
        <v>21.27</v>
      </c>
      <c r="Z64">
        <v>0</v>
      </c>
      <c r="AA64">
        <v>4.93</v>
      </c>
      <c r="AB64">
        <v>106.37</v>
      </c>
    </row>
    <row r="65" spans="7:28">
      <c r="G65" t="s">
        <v>107</v>
      </c>
      <c r="H65" s="115">
        <v>0</v>
      </c>
      <c r="I65" s="88">
        <v>183.72</v>
      </c>
      <c r="J65" s="88">
        <v>111.21</v>
      </c>
      <c r="K65" s="88">
        <v>0</v>
      </c>
      <c r="L65" s="88">
        <v>21.27</v>
      </c>
      <c r="M65" s="116">
        <v>4.84</v>
      </c>
      <c r="N65" s="115">
        <v>-37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-37</v>
      </c>
      <c r="V65" s="116">
        <v>321.04000000000002</v>
      </c>
      <c r="W65">
        <v>-37</v>
      </c>
      <c r="X65">
        <v>183.72</v>
      </c>
      <c r="Y65">
        <v>21.27</v>
      </c>
      <c r="Z65">
        <v>0</v>
      </c>
      <c r="AA65">
        <v>4.84</v>
      </c>
      <c r="AB65">
        <v>111.21</v>
      </c>
    </row>
    <row r="66" spans="7:28">
      <c r="G66" t="s">
        <v>108</v>
      </c>
      <c r="H66" s="115">
        <v>0</v>
      </c>
      <c r="I66" s="88">
        <v>141.16999999999999</v>
      </c>
      <c r="J66" s="88">
        <v>111.21</v>
      </c>
      <c r="K66" s="88">
        <v>0</v>
      </c>
      <c r="L66" s="88">
        <v>20.309999999999999</v>
      </c>
      <c r="M66" s="116">
        <v>4.84</v>
      </c>
      <c r="N66" s="115">
        <v>-13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-13</v>
      </c>
      <c r="V66" s="116">
        <v>277.52999999999997</v>
      </c>
      <c r="W66">
        <v>-13</v>
      </c>
      <c r="X66">
        <v>141.16999999999999</v>
      </c>
      <c r="Y66">
        <v>20.309999999999999</v>
      </c>
      <c r="Z66">
        <v>0</v>
      </c>
      <c r="AA66">
        <v>4.84</v>
      </c>
      <c r="AB66">
        <v>111.21</v>
      </c>
    </row>
    <row r="67" spans="7:28">
      <c r="G67" t="s">
        <v>109</v>
      </c>
      <c r="H67" s="115">
        <v>0</v>
      </c>
      <c r="I67" s="88">
        <v>101.54</v>
      </c>
      <c r="J67" s="88">
        <v>7.74</v>
      </c>
      <c r="K67" s="88">
        <v>0</v>
      </c>
      <c r="L67" s="88">
        <v>26.59</v>
      </c>
      <c r="M67" s="116">
        <v>4.93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140.80000000000001</v>
      </c>
      <c r="W67">
        <v>0</v>
      </c>
      <c r="X67">
        <v>101.54</v>
      </c>
      <c r="Y67">
        <v>26.59</v>
      </c>
      <c r="Z67">
        <v>0</v>
      </c>
      <c r="AA67">
        <v>4.93</v>
      </c>
      <c r="AB67">
        <v>7.74</v>
      </c>
    </row>
    <row r="68" spans="7:28">
      <c r="G68" t="s">
        <v>110</v>
      </c>
      <c r="H68" s="115">
        <v>0</v>
      </c>
      <c r="I68" s="88">
        <v>91.86</v>
      </c>
      <c r="J68" s="88">
        <v>43.52</v>
      </c>
      <c r="K68" s="88">
        <v>0</v>
      </c>
      <c r="L68" s="88">
        <v>17.41</v>
      </c>
      <c r="M68" s="116">
        <v>4.93</v>
      </c>
      <c r="N68" s="115">
        <v>-16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-16</v>
      </c>
      <c r="V68" s="116">
        <v>157.72</v>
      </c>
      <c r="W68">
        <v>-16</v>
      </c>
      <c r="X68">
        <v>91.86</v>
      </c>
      <c r="Y68">
        <v>17.41</v>
      </c>
      <c r="Z68">
        <v>0</v>
      </c>
      <c r="AA68">
        <v>4.93</v>
      </c>
      <c r="AB68">
        <v>43.52</v>
      </c>
    </row>
    <row r="69" spans="7:28">
      <c r="G69" t="s">
        <v>111</v>
      </c>
      <c r="H69" s="115">
        <v>0</v>
      </c>
      <c r="I69" s="88">
        <v>96.7</v>
      </c>
      <c r="J69" s="88">
        <v>19.34</v>
      </c>
      <c r="K69" s="88">
        <v>0</v>
      </c>
      <c r="L69" s="88">
        <v>19.34</v>
      </c>
      <c r="M69" s="116">
        <v>4.84</v>
      </c>
      <c r="N69" s="115">
        <v>-81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-81</v>
      </c>
      <c r="V69" s="116">
        <v>140.22</v>
      </c>
      <c r="W69">
        <v>-81</v>
      </c>
      <c r="X69">
        <v>96.7</v>
      </c>
      <c r="Y69">
        <v>19.34</v>
      </c>
      <c r="Z69">
        <v>0</v>
      </c>
      <c r="AA69">
        <v>4.84</v>
      </c>
      <c r="AB69">
        <v>19.34</v>
      </c>
    </row>
    <row r="70" spans="7:28">
      <c r="G70" t="s">
        <v>112</v>
      </c>
      <c r="H70" s="115">
        <v>0</v>
      </c>
      <c r="I70" s="88">
        <v>96.7</v>
      </c>
      <c r="J70" s="88">
        <v>87.03</v>
      </c>
      <c r="K70" s="88">
        <v>0</v>
      </c>
      <c r="L70" s="88">
        <v>18.37</v>
      </c>
      <c r="M70" s="116">
        <v>4.84</v>
      </c>
      <c r="N70" s="115">
        <v>-61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-61</v>
      </c>
      <c r="V70" s="116">
        <v>206.94</v>
      </c>
      <c r="W70">
        <v>-61</v>
      </c>
      <c r="X70">
        <v>96.7</v>
      </c>
      <c r="Y70">
        <v>18.37</v>
      </c>
      <c r="Z70">
        <v>0</v>
      </c>
      <c r="AA70">
        <v>4.84</v>
      </c>
      <c r="AB70">
        <v>87.03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17.399999999999999</v>
      </c>
      <c r="M71" s="116">
        <v>4.84</v>
      </c>
      <c r="N71" s="115">
        <v>-20</v>
      </c>
      <c r="O71" s="88">
        <v>-25</v>
      </c>
      <c r="P71" s="88">
        <v>-10</v>
      </c>
      <c r="Q71" s="88">
        <v>0</v>
      </c>
      <c r="R71" s="88">
        <v>0</v>
      </c>
      <c r="S71" s="116">
        <v>0</v>
      </c>
      <c r="U71" s="115">
        <v>-55</v>
      </c>
      <c r="V71" s="116">
        <v>22.24</v>
      </c>
      <c r="W71">
        <v>-20</v>
      </c>
      <c r="X71">
        <v>-25</v>
      </c>
      <c r="Y71">
        <v>17.399999999999999</v>
      </c>
      <c r="Z71">
        <v>0</v>
      </c>
      <c r="AA71">
        <v>4.84</v>
      </c>
      <c r="AB71">
        <v>-10</v>
      </c>
    </row>
    <row r="72" spans="7:28">
      <c r="G72" t="s">
        <v>114</v>
      </c>
      <c r="H72" s="115">
        <v>0</v>
      </c>
      <c r="I72" s="88">
        <v>19.34</v>
      </c>
      <c r="J72" s="88">
        <v>48.35</v>
      </c>
      <c r="K72" s="88">
        <v>0</v>
      </c>
      <c r="L72" s="88">
        <v>16.440000000000001</v>
      </c>
      <c r="M72" s="116">
        <v>4.93</v>
      </c>
      <c r="N72" s="115">
        <v>-20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-20</v>
      </c>
      <c r="V72" s="116">
        <v>89.06</v>
      </c>
      <c r="W72">
        <v>-20</v>
      </c>
      <c r="X72">
        <v>19.34</v>
      </c>
      <c r="Y72">
        <v>16.440000000000001</v>
      </c>
      <c r="Z72">
        <v>0</v>
      </c>
      <c r="AA72">
        <v>4.93</v>
      </c>
      <c r="AB72">
        <v>48.35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20.309999999999999</v>
      </c>
      <c r="M73" s="116">
        <v>4.93</v>
      </c>
      <c r="N73" s="115">
        <v>-72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-72</v>
      </c>
      <c r="V73" s="116">
        <v>25.24</v>
      </c>
      <c r="W73">
        <v>-72</v>
      </c>
      <c r="X73">
        <v>0</v>
      </c>
      <c r="Y73">
        <v>20.309999999999999</v>
      </c>
      <c r="Z73">
        <v>0</v>
      </c>
      <c r="AA73">
        <v>4.93</v>
      </c>
      <c r="AB73">
        <v>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10.64</v>
      </c>
      <c r="M74" s="116">
        <v>4.93</v>
      </c>
      <c r="N74" s="115">
        <v>-32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-32</v>
      </c>
      <c r="V74" s="116">
        <v>15.57</v>
      </c>
      <c r="W74">
        <v>-32</v>
      </c>
      <c r="X74">
        <v>0</v>
      </c>
      <c r="Y74">
        <v>10.64</v>
      </c>
      <c r="Z74">
        <v>0</v>
      </c>
      <c r="AA74">
        <v>4.93</v>
      </c>
      <c r="AB74">
        <v>0</v>
      </c>
    </row>
    <row r="75" spans="7:28">
      <c r="G75" t="s">
        <v>117</v>
      </c>
      <c r="H75" s="115">
        <v>18.37</v>
      </c>
      <c r="I75" s="88">
        <v>0</v>
      </c>
      <c r="J75" s="88">
        <v>0</v>
      </c>
      <c r="K75" s="88">
        <v>0</v>
      </c>
      <c r="L75" s="88">
        <v>11.6</v>
      </c>
      <c r="M75" s="116">
        <v>4.84</v>
      </c>
      <c r="N75" s="115">
        <v>0</v>
      </c>
      <c r="O75" s="88">
        <v>0</v>
      </c>
      <c r="P75" s="88">
        <v>-90</v>
      </c>
      <c r="Q75" s="88">
        <v>0</v>
      </c>
      <c r="R75" s="88">
        <v>0</v>
      </c>
      <c r="S75" s="116">
        <v>0</v>
      </c>
      <c r="U75" s="115">
        <v>-90</v>
      </c>
      <c r="V75" s="116">
        <v>34.81</v>
      </c>
      <c r="W75">
        <v>18.37</v>
      </c>
      <c r="X75">
        <v>0</v>
      </c>
      <c r="Y75">
        <v>11.6</v>
      </c>
      <c r="Z75">
        <v>0</v>
      </c>
      <c r="AA75">
        <v>4.84</v>
      </c>
      <c r="AB75">
        <v>-90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11.6</v>
      </c>
      <c r="M76" s="116">
        <v>4.84</v>
      </c>
      <c r="N76" s="115">
        <v>-25</v>
      </c>
      <c r="O76" s="88">
        <v>0</v>
      </c>
      <c r="P76" s="88">
        <v>-15</v>
      </c>
      <c r="Q76" s="88">
        <v>0</v>
      </c>
      <c r="R76" s="88">
        <v>0</v>
      </c>
      <c r="S76" s="116">
        <v>0</v>
      </c>
      <c r="U76" s="115">
        <v>-40</v>
      </c>
      <c r="V76" s="116">
        <v>16.440000000000001</v>
      </c>
      <c r="W76">
        <v>-25</v>
      </c>
      <c r="X76">
        <v>0</v>
      </c>
      <c r="Y76">
        <v>11.6</v>
      </c>
      <c r="Z76">
        <v>0</v>
      </c>
      <c r="AA76">
        <v>4.84</v>
      </c>
      <c r="AB76">
        <v>-15</v>
      </c>
    </row>
    <row r="77" spans="7:28">
      <c r="G77" t="s">
        <v>119</v>
      </c>
      <c r="H77" s="115">
        <v>0</v>
      </c>
      <c r="I77" s="88">
        <v>38.67</v>
      </c>
      <c r="J77" s="88">
        <v>0</v>
      </c>
      <c r="K77" s="88">
        <v>0</v>
      </c>
      <c r="L77" s="88">
        <v>8.52</v>
      </c>
      <c r="M77" s="116">
        <v>4.84</v>
      </c>
      <c r="N77" s="115">
        <v>-52</v>
      </c>
      <c r="O77" s="88">
        <v>0</v>
      </c>
      <c r="P77" s="88">
        <v>-20</v>
      </c>
      <c r="Q77" s="88">
        <v>0</v>
      </c>
      <c r="R77" s="88">
        <v>0</v>
      </c>
      <c r="S77" s="116">
        <v>0</v>
      </c>
      <c r="U77" s="115">
        <v>-72</v>
      </c>
      <c r="V77" s="116">
        <v>52.03</v>
      </c>
      <c r="W77">
        <v>-52</v>
      </c>
      <c r="X77">
        <v>38.67</v>
      </c>
      <c r="Y77">
        <v>8.52</v>
      </c>
      <c r="Z77">
        <v>0</v>
      </c>
      <c r="AA77">
        <v>4.84</v>
      </c>
      <c r="AB77">
        <v>-20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4.84</v>
      </c>
      <c r="N78" s="115">
        <v>-38</v>
      </c>
      <c r="O78" s="88">
        <v>0</v>
      </c>
      <c r="P78" s="88">
        <v>-20</v>
      </c>
      <c r="Q78" s="88">
        <v>-20</v>
      </c>
      <c r="R78" s="88">
        <v>0</v>
      </c>
      <c r="S78" s="116">
        <v>0</v>
      </c>
      <c r="U78" s="115">
        <v>-78</v>
      </c>
      <c r="V78" s="116">
        <v>4.84</v>
      </c>
      <c r="W78">
        <v>-38</v>
      </c>
      <c r="X78">
        <v>0</v>
      </c>
      <c r="Y78">
        <v>0</v>
      </c>
      <c r="Z78">
        <v>-20</v>
      </c>
      <c r="AA78">
        <v>4.84</v>
      </c>
      <c r="AB78">
        <v>-20</v>
      </c>
    </row>
    <row r="79" spans="7:28">
      <c r="G79" t="s">
        <v>121</v>
      </c>
      <c r="H79" s="115">
        <v>0</v>
      </c>
      <c r="I79" s="88">
        <v>19.34</v>
      </c>
      <c r="J79" s="88">
        <v>0</v>
      </c>
      <c r="K79" s="88">
        <v>0</v>
      </c>
      <c r="L79" s="88">
        <v>14.12</v>
      </c>
      <c r="M79" s="116">
        <v>4.93</v>
      </c>
      <c r="N79" s="115">
        <v>-60</v>
      </c>
      <c r="O79" s="88">
        <v>0</v>
      </c>
      <c r="P79" s="88">
        <v>-30</v>
      </c>
      <c r="Q79" s="88">
        <v>0</v>
      </c>
      <c r="R79" s="88">
        <v>0</v>
      </c>
      <c r="S79" s="116">
        <v>0</v>
      </c>
      <c r="U79" s="115">
        <v>-90</v>
      </c>
      <c r="V79" s="116">
        <v>38.39</v>
      </c>
      <c r="W79">
        <v>-60</v>
      </c>
      <c r="X79">
        <v>19.34</v>
      </c>
      <c r="Y79">
        <v>14.12</v>
      </c>
      <c r="Z79">
        <v>0</v>
      </c>
      <c r="AA79">
        <v>4.93</v>
      </c>
      <c r="AB79">
        <v>-30</v>
      </c>
    </row>
    <row r="80" spans="7:28">
      <c r="G80" t="s">
        <v>122</v>
      </c>
      <c r="H80" s="115">
        <v>18.37</v>
      </c>
      <c r="I80" s="88">
        <v>29.01</v>
      </c>
      <c r="J80" s="88">
        <v>0</v>
      </c>
      <c r="K80" s="88">
        <v>0</v>
      </c>
      <c r="L80" s="88">
        <v>3.48</v>
      </c>
      <c r="M80" s="116">
        <v>4.84</v>
      </c>
      <c r="N80" s="115">
        <v>0</v>
      </c>
      <c r="O80" s="88">
        <v>0</v>
      </c>
      <c r="P80" s="88">
        <v>-20</v>
      </c>
      <c r="Q80" s="88">
        <v>0</v>
      </c>
      <c r="R80" s="88">
        <v>0</v>
      </c>
      <c r="S80" s="116">
        <v>0</v>
      </c>
      <c r="U80" s="115">
        <v>-20</v>
      </c>
      <c r="V80" s="116">
        <v>55.7</v>
      </c>
      <c r="W80">
        <v>18.37</v>
      </c>
      <c r="X80">
        <v>29.01</v>
      </c>
      <c r="Y80">
        <v>3.48</v>
      </c>
      <c r="Z80">
        <v>0</v>
      </c>
      <c r="AA80">
        <v>4.84</v>
      </c>
      <c r="AB80">
        <v>-20</v>
      </c>
    </row>
    <row r="81" spans="7:28">
      <c r="G81" t="s">
        <v>123</v>
      </c>
      <c r="H81" s="115">
        <v>20.82</v>
      </c>
      <c r="I81" s="88">
        <v>33.85</v>
      </c>
      <c r="J81" s="88">
        <v>9.67</v>
      </c>
      <c r="K81" s="88">
        <v>0</v>
      </c>
      <c r="L81" s="88">
        <v>0</v>
      </c>
      <c r="M81" s="116">
        <v>4.93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69.27</v>
      </c>
      <c r="W81">
        <v>20.82</v>
      </c>
      <c r="X81">
        <v>33.85</v>
      </c>
      <c r="Y81">
        <v>0</v>
      </c>
      <c r="Z81">
        <v>0</v>
      </c>
      <c r="AA81">
        <v>4.93</v>
      </c>
      <c r="AB81">
        <v>9.67</v>
      </c>
    </row>
    <row r="82" spans="7:28">
      <c r="G82" t="s">
        <v>124</v>
      </c>
      <c r="H82" s="115">
        <v>29.57</v>
      </c>
      <c r="I82" s="88">
        <v>24.18</v>
      </c>
      <c r="J82" s="88">
        <v>0</v>
      </c>
      <c r="K82" s="88">
        <v>0</v>
      </c>
      <c r="L82" s="88">
        <v>0</v>
      </c>
      <c r="M82" s="116">
        <v>4.84</v>
      </c>
      <c r="N82" s="115">
        <v>0</v>
      </c>
      <c r="O82" s="88">
        <v>0</v>
      </c>
      <c r="P82" s="88">
        <v>-20</v>
      </c>
      <c r="Q82" s="88">
        <v>-20</v>
      </c>
      <c r="R82" s="88">
        <v>0</v>
      </c>
      <c r="S82" s="116">
        <v>0</v>
      </c>
      <c r="U82" s="115">
        <v>-40</v>
      </c>
      <c r="V82" s="116">
        <v>58.59</v>
      </c>
      <c r="W82">
        <v>29.57</v>
      </c>
      <c r="X82">
        <v>24.18</v>
      </c>
      <c r="Y82">
        <v>0</v>
      </c>
      <c r="Z82">
        <v>-20</v>
      </c>
      <c r="AA82">
        <v>4.84</v>
      </c>
      <c r="AB82">
        <v>-20</v>
      </c>
    </row>
    <row r="83" spans="7:28">
      <c r="G83" t="s">
        <v>125</v>
      </c>
      <c r="H83" s="115">
        <v>70.59</v>
      </c>
      <c r="I83" s="88">
        <v>19.34</v>
      </c>
      <c r="J83" s="88">
        <v>29.01</v>
      </c>
      <c r="K83" s="88">
        <v>0</v>
      </c>
      <c r="L83" s="88">
        <v>0</v>
      </c>
      <c r="M83" s="116">
        <v>4.93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123.87</v>
      </c>
      <c r="W83">
        <v>70.59</v>
      </c>
      <c r="X83">
        <v>19.34</v>
      </c>
      <c r="Y83">
        <v>0</v>
      </c>
      <c r="Z83">
        <v>0</v>
      </c>
      <c r="AA83">
        <v>4.93</v>
      </c>
      <c r="AB83">
        <v>29.01</v>
      </c>
    </row>
    <row r="84" spans="7:28">
      <c r="G84" t="s">
        <v>126</v>
      </c>
      <c r="H84" s="115">
        <v>132.47999999999999</v>
      </c>
      <c r="I84" s="88">
        <v>19.34</v>
      </c>
      <c r="J84" s="88">
        <v>87.03</v>
      </c>
      <c r="K84" s="88">
        <v>0</v>
      </c>
      <c r="L84" s="88">
        <v>0</v>
      </c>
      <c r="M84" s="116">
        <v>4.93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243.78</v>
      </c>
      <c r="W84">
        <v>132.47999999999999</v>
      </c>
      <c r="X84">
        <v>19.34</v>
      </c>
      <c r="Y84">
        <v>0</v>
      </c>
      <c r="Z84">
        <v>0</v>
      </c>
      <c r="AA84">
        <v>4.93</v>
      </c>
      <c r="AB84">
        <v>87.03</v>
      </c>
    </row>
    <row r="85" spans="7:28">
      <c r="G85" t="s">
        <v>127</v>
      </c>
      <c r="H85" s="115">
        <v>166.44</v>
      </c>
      <c r="I85" s="88">
        <v>19.34</v>
      </c>
      <c r="J85" s="88">
        <v>77.36</v>
      </c>
      <c r="K85" s="88">
        <v>0</v>
      </c>
      <c r="L85" s="88">
        <v>17.989999999999998</v>
      </c>
      <c r="M85" s="116">
        <v>4.84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285.97000000000003</v>
      </c>
      <c r="W85">
        <v>166.44</v>
      </c>
      <c r="X85">
        <v>19.34</v>
      </c>
      <c r="Y85">
        <v>17.989999999999998</v>
      </c>
      <c r="Z85">
        <v>0</v>
      </c>
      <c r="AA85">
        <v>4.84</v>
      </c>
      <c r="AB85">
        <v>77.36</v>
      </c>
    </row>
    <row r="86" spans="7:28">
      <c r="G86" t="s">
        <v>128</v>
      </c>
      <c r="H86" s="115">
        <v>147.11000000000001</v>
      </c>
      <c r="I86" s="88">
        <v>29.01</v>
      </c>
      <c r="J86" s="88">
        <v>77.36</v>
      </c>
      <c r="K86" s="88">
        <v>0</v>
      </c>
      <c r="L86" s="88">
        <v>0</v>
      </c>
      <c r="M86" s="116">
        <v>4.93</v>
      </c>
      <c r="N86" s="115">
        <v>0</v>
      </c>
      <c r="O86" s="88">
        <v>0</v>
      </c>
      <c r="P86" s="88">
        <v>0</v>
      </c>
      <c r="Q86" s="88">
        <v>-20</v>
      </c>
      <c r="R86" s="88">
        <v>0</v>
      </c>
      <c r="S86" s="116">
        <v>0</v>
      </c>
      <c r="U86" s="115">
        <v>-20</v>
      </c>
      <c r="V86" s="116">
        <v>258.41000000000003</v>
      </c>
      <c r="W86">
        <v>147.11000000000001</v>
      </c>
      <c r="X86">
        <v>29.01</v>
      </c>
      <c r="Y86">
        <v>0</v>
      </c>
      <c r="Z86">
        <v>-20</v>
      </c>
      <c r="AA86">
        <v>4.93</v>
      </c>
      <c r="AB86">
        <v>77.36</v>
      </c>
    </row>
    <row r="87" spans="7:28">
      <c r="G87" t="s">
        <v>129</v>
      </c>
      <c r="H87" s="115">
        <v>0</v>
      </c>
      <c r="I87" s="88">
        <v>0</v>
      </c>
      <c r="J87" s="88">
        <v>24.17</v>
      </c>
      <c r="K87" s="88">
        <v>0</v>
      </c>
      <c r="L87" s="88">
        <v>0</v>
      </c>
      <c r="M87" s="116">
        <v>4.84</v>
      </c>
      <c r="N87" s="115">
        <v>-58.87</v>
      </c>
      <c r="O87" s="88">
        <v>-20</v>
      </c>
      <c r="P87" s="88">
        <v>0</v>
      </c>
      <c r="Q87" s="88">
        <v>0</v>
      </c>
      <c r="R87" s="88">
        <v>0</v>
      </c>
      <c r="S87" s="116">
        <v>0</v>
      </c>
      <c r="U87" s="115">
        <v>-78.87</v>
      </c>
      <c r="V87" s="116">
        <v>29.01</v>
      </c>
      <c r="W87">
        <v>-58.87</v>
      </c>
      <c r="X87">
        <v>-20</v>
      </c>
      <c r="Y87">
        <v>0</v>
      </c>
      <c r="Z87">
        <v>0</v>
      </c>
      <c r="AA87">
        <v>4.84</v>
      </c>
      <c r="AB87">
        <v>24.17</v>
      </c>
    </row>
    <row r="88" spans="7:28">
      <c r="G88" t="s">
        <v>130</v>
      </c>
      <c r="H88" s="115">
        <v>69.62</v>
      </c>
      <c r="I88" s="88">
        <v>24.18</v>
      </c>
      <c r="J88" s="88">
        <v>67.69</v>
      </c>
      <c r="K88" s="88">
        <v>0</v>
      </c>
      <c r="L88" s="88">
        <v>0</v>
      </c>
      <c r="M88" s="116">
        <v>4.93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166.42</v>
      </c>
      <c r="W88">
        <v>69.62</v>
      </c>
      <c r="X88">
        <v>24.18</v>
      </c>
      <c r="Y88">
        <v>0</v>
      </c>
      <c r="Z88">
        <v>0</v>
      </c>
      <c r="AA88">
        <v>4.93</v>
      </c>
      <c r="AB88">
        <v>67.69</v>
      </c>
    </row>
    <row r="89" spans="7:28">
      <c r="G89" t="s">
        <v>131</v>
      </c>
      <c r="H89" s="115">
        <v>96.27</v>
      </c>
      <c r="I89" s="88">
        <v>0</v>
      </c>
      <c r="J89" s="88">
        <v>14.51</v>
      </c>
      <c r="K89" s="88">
        <v>0</v>
      </c>
      <c r="L89" s="88">
        <v>0</v>
      </c>
      <c r="M89" s="116">
        <v>4.84</v>
      </c>
      <c r="N89" s="115">
        <v>0</v>
      </c>
      <c r="O89" s="88">
        <v>-20</v>
      </c>
      <c r="P89" s="88">
        <v>0</v>
      </c>
      <c r="Q89" s="88">
        <v>0</v>
      </c>
      <c r="R89" s="88">
        <v>0</v>
      </c>
      <c r="S89" s="116">
        <v>0</v>
      </c>
      <c r="U89" s="115">
        <v>-20</v>
      </c>
      <c r="V89" s="116">
        <v>115.62</v>
      </c>
      <c r="W89">
        <v>96.27</v>
      </c>
      <c r="X89">
        <v>-20</v>
      </c>
      <c r="Y89">
        <v>0</v>
      </c>
      <c r="Z89">
        <v>0</v>
      </c>
      <c r="AA89">
        <v>4.84</v>
      </c>
      <c r="AB89">
        <v>14.51</v>
      </c>
    </row>
    <row r="90" spans="7:28">
      <c r="G90" t="s">
        <v>132</v>
      </c>
      <c r="H90" s="115">
        <v>102.08</v>
      </c>
      <c r="I90" s="88">
        <v>0</v>
      </c>
      <c r="J90" s="88">
        <v>77.36</v>
      </c>
      <c r="K90" s="88">
        <v>0</v>
      </c>
      <c r="L90" s="88">
        <v>0</v>
      </c>
      <c r="M90" s="116">
        <v>4.84</v>
      </c>
      <c r="N90" s="115">
        <v>0</v>
      </c>
      <c r="O90" s="88">
        <v>-20</v>
      </c>
      <c r="P90" s="88">
        <v>0</v>
      </c>
      <c r="Q90" s="88">
        <v>0</v>
      </c>
      <c r="R90" s="88">
        <v>0</v>
      </c>
      <c r="S90" s="116">
        <v>0</v>
      </c>
      <c r="U90" s="115">
        <v>-20</v>
      </c>
      <c r="V90" s="116">
        <v>184.28</v>
      </c>
      <c r="W90">
        <v>102.08</v>
      </c>
      <c r="X90">
        <v>-20</v>
      </c>
      <c r="Y90">
        <v>0</v>
      </c>
      <c r="Z90">
        <v>0</v>
      </c>
      <c r="AA90">
        <v>4.84</v>
      </c>
      <c r="AB90">
        <v>77.36</v>
      </c>
    </row>
    <row r="91" spans="7:28">
      <c r="G91" t="s">
        <v>133</v>
      </c>
      <c r="H91" s="115">
        <v>9.67</v>
      </c>
      <c r="I91" s="88">
        <v>62.86</v>
      </c>
      <c r="J91" s="88">
        <v>96.69</v>
      </c>
      <c r="K91" s="88">
        <v>0</v>
      </c>
      <c r="L91" s="88">
        <v>17.41</v>
      </c>
      <c r="M91" s="116">
        <v>0</v>
      </c>
      <c r="N91" s="115">
        <v>0</v>
      </c>
      <c r="O91" s="88">
        <v>0</v>
      </c>
      <c r="P91" s="88">
        <v>0</v>
      </c>
      <c r="Q91" s="88">
        <v>-20</v>
      </c>
      <c r="R91" s="88">
        <v>0</v>
      </c>
      <c r="S91" s="116">
        <v>0</v>
      </c>
      <c r="U91" s="115">
        <v>-20</v>
      </c>
      <c r="V91" s="116">
        <v>186.63</v>
      </c>
      <c r="W91">
        <v>9.67</v>
      </c>
      <c r="X91">
        <v>62.86</v>
      </c>
      <c r="Y91">
        <v>17.41</v>
      </c>
      <c r="Z91">
        <v>-20</v>
      </c>
      <c r="AA91">
        <v>0</v>
      </c>
      <c r="AB91">
        <v>96.69</v>
      </c>
    </row>
    <row r="92" spans="7:28">
      <c r="G92" t="s">
        <v>134</v>
      </c>
      <c r="H92" s="115">
        <v>27.08</v>
      </c>
      <c r="I92" s="88">
        <v>58.02</v>
      </c>
      <c r="J92" s="88">
        <v>62.85</v>
      </c>
      <c r="K92" s="88">
        <v>0</v>
      </c>
      <c r="L92" s="88">
        <v>0</v>
      </c>
      <c r="M92" s="116">
        <v>4.93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152.88</v>
      </c>
      <c r="W92">
        <v>27.08</v>
      </c>
      <c r="X92">
        <v>58.02</v>
      </c>
      <c r="Y92">
        <v>0</v>
      </c>
      <c r="Z92">
        <v>0</v>
      </c>
      <c r="AA92">
        <v>4.93</v>
      </c>
      <c r="AB92">
        <v>62.85</v>
      </c>
    </row>
    <row r="93" spans="7:28">
      <c r="G93" t="s">
        <v>135</v>
      </c>
      <c r="H93" s="115">
        <v>29.98</v>
      </c>
      <c r="I93" s="88">
        <v>87.03</v>
      </c>
      <c r="J93" s="88">
        <v>145.05000000000001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262.06</v>
      </c>
      <c r="W93">
        <v>29.98</v>
      </c>
      <c r="X93">
        <v>87.03</v>
      </c>
      <c r="Y93">
        <v>0</v>
      </c>
      <c r="Z93">
        <v>0</v>
      </c>
      <c r="AA93">
        <v>0</v>
      </c>
      <c r="AB93">
        <v>145.05000000000001</v>
      </c>
    </row>
    <row r="94" spans="7:28">
      <c r="G94" t="s">
        <v>136</v>
      </c>
      <c r="H94" s="115">
        <v>0</v>
      </c>
      <c r="I94" s="88">
        <v>120.88</v>
      </c>
      <c r="J94" s="88">
        <v>96.7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217.58</v>
      </c>
      <c r="W94">
        <v>0</v>
      </c>
      <c r="X94">
        <v>120.88</v>
      </c>
      <c r="Y94">
        <v>0</v>
      </c>
      <c r="Z94">
        <v>0</v>
      </c>
      <c r="AA94">
        <v>0</v>
      </c>
      <c r="AB94">
        <v>96.7</v>
      </c>
    </row>
    <row r="95" spans="7:28">
      <c r="G95" t="s">
        <v>137</v>
      </c>
      <c r="H95" s="115">
        <v>102.5</v>
      </c>
      <c r="I95" s="88">
        <v>87.03</v>
      </c>
      <c r="J95" s="88">
        <v>116.04</v>
      </c>
      <c r="K95" s="88">
        <v>0</v>
      </c>
      <c r="L95" s="88">
        <v>0</v>
      </c>
      <c r="M95" s="116">
        <v>4.84</v>
      </c>
      <c r="N95" s="115">
        <v>0</v>
      </c>
      <c r="O95" s="88">
        <v>0</v>
      </c>
      <c r="P95" s="88">
        <v>0</v>
      </c>
      <c r="Q95" s="88">
        <v>-20</v>
      </c>
      <c r="R95" s="88">
        <v>0</v>
      </c>
      <c r="S95" s="116">
        <v>0</v>
      </c>
      <c r="U95" s="115">
        <v>-20</v>
      </c>
      <c r="V95" s="116">
        <v>310.41000000000003</v>
      </c>
      <c r="W95">
        <v>102.5</v>
      </c>
      <c r="X95">
        <v>87.03</v>
      </c>
      <c r="Y95">
        <v>0</v>
      </c>
      <c r="Z95">
        <v>-20</v>
      </c>
      <c r="AA95">
        <v>4.84</v>
      </c>
      <c r="AB95">
        <v>116.04</v>
      </c>
    </row>
    <row r="96" spans="7:28">
      <c r="G96" t="s">
        <v>138</v>
      </c>
      <c r="H96" s="115">
        <v>69.62</v>
      </c>
      <c r="I96" s="88">
        <v>91.87</v>
      </c>
      <c r="J96" s="88">
        <v>116.04</v>
      </c>
      <c r="K96" s="88">
        <v>0</v>
      </c>
      <c r="L96" s="88">
        <v>0</v>
      </c>
      <c r="M96" s="116">
        <v>4.0599999999999996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281.58999999999997</v>
      </c>
      <c r="W96">
        <v>69.62</v>
      </c>
      <c r="X96">
        <v>91.87</v>
      </c>
      <c r="Y96">
        <v>0</v>
      </c>
      <c r="Z96">
        <v>0</v>
      </c>
      <c r="AA96">
        <v>4.0599999999999996</v>
      </c>
      <c r="AB96">
        <v>116.04</v>
      </c>
    </row>
    <row r="97" spans="1:83">
      <c r="G97" t="s">
        <v>139</v>
      </c>
      <c r="H97" s="115">
        <v>94.77</v>
      </c>
      <c r="I97" s="88">
        <v>87.03</v>
      </c>
      <c r="J97" s="88">
        <v>116.04</v>
      </c>
      <c r="K97" s="88">
        <v>0</v>
      </c>
      <c r="L97" s="88">
        <v>17.89</v>
      </c>
      <c r="M97" s="116">
        <v>2.5099999999999998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318.24</v>
      </c>
      <c r="W97">
        <v>94.77</v>
      </c>
      <c r="X97">
        <v>87.03</v>
      </c>
      <c r="Y97">
        <v>17.89</v>
      </c>
      <c r="Z97">
        <v>0</v>
      </c>
      <c r="AA97">
        <v>2.5099999999999998</v>
      </c>
      <c r="AB97">
        <v>116.04</v>
      </c>
    </row>
    <row r="98" spans="1:83">
      <c r="G98" t="s">
        <v>140</v>
      </c>
      <c r="H98" s="115">
        <v>81.23</v>
      </c>
      <c r="I98" s="88">
        <v>87.03</v>
      </c>
      <c r="J98" s="88">
        <v>116.04</v>
      </c>
      <c r="K98" s="88">
        <v>0</v>
      </c>
      <c r="L98" s="88">
        <v>0</v>
      </c>
      <c r="M98" s="116">
        <v>0.87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285.17</v>
      </c>
      <c r="W98">
        <v>81.23</v>
      </c>
      <c r="X98">
        <v>87.03</v>
      </c>
      <c r="Y98">
        <v>0</v>
      </c>
      <c r="Z98">
        <v>0</v>
      </c>
      <c r="AA98">
        <v>0.87</v>
      </c>
      <c r="AB98">
        <v>116.04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0.57207749999999991</v>
      </c>
      <c r="I99" s="111">
        <f t="shared" ref="I99:BQ99" si="1">SUM(I3:I98)/4000</f>
        <v>0.74338250000000028</v>
      </c>
      <c r="J99" s="111">
        <f t="shared" si="1"/>
        <v>0.59422249999999999</v>
      </c>
      <c r="K99" s="111">
        <f t="shared" si="1"/>
        <v>0.14506500000000003</v>
      </c>
      <c r="L99" s="111">
        <f t="shared" si="1"/>
        <v>0.32770750000000004</v>
      </c>
      <c r="M99" s="111">
        <f t="shared" si="1"/>
        <v>8.6422499999999985E-2</v>
      </c>
      <c r="N99" s="110">
        <f t="shared" si="1"/>
        <v>-0.60129749999999993</v>
      </c>
      <c r="O99" s="111">
        <f t="shared" si="1"/>
        <v>-0.35925000000000001</v>
      </c>
      <c r="P99" s="111">
        <f t="shared" si="1"/>
        <v>-0.66125</v>
      </c>
      <c r="Q99" s="111">
        <f t="shared" si="1"/>
        <v>-2.5000000000000001E-2</v>
      </c>
      <c r="R99" s="111">
        <f t="shared" si="1"/>
        <v>0</v>
      </c>
      <c r="S99" s="112">
        <f t="shared" si="1"/>
        <v>0</v>
      </c>
      <c r="U99" s="110">
        <f t="shared" si="1"/>
        <v>-1.6467974999999999</v>
      </c>
      <c r="V99" s="112">
        <f t="shared" si="1"/>
        <v>2.4688674999999991</v>
      </c>
      <c r="W99">
        <f t="shared" si="1"/>
        <v>-2.9220000000000072E-2</v>
      </c>
      <c r="X99">
        <f t="shared" si="1"/>
        <v>0.38413250000000015</v>
      </c>
      <c r="Y99">
        <f t="shared" si="1"/>
        <v>0.32770750000000004</v>
      </c>
      <c r="Z99">
        <f t="shared" si="1"/>
        <v>0.12006500000000003</v>
      </c>
      <c r="AA99">
        <f t="shared" si="1"/>
        <v>8.6422499999999985E-2</v>
      </c>
      <c r="AB99">
        <f t="shared" si="1"/>
        <v>-6.702749999999999E-2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83"/>
      <c r="F1" s="183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3" t="s">
        <v>229</v>
      </c>
      <c r="B1" s="213"/>
      <c r="C1" s="213"/>
      <c r="D1" s="213"/>
      <c r="E1" s="191"/>
      <c r="F1" s="191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44693</v>
      </c>
      <c r="U2" s="115" t="s">
        <v>231</v>
      </c>
      <c r="V2" s="116" t="s">
        <v>230</v>
      </c>
      <c r="W2" s="30" t="s">
        <v>262</v>
      </c>
      <c r="X2" t="s">
        <v>422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48.35</v>
      </c>
      <c r="I3" s="95">
        <v>111.21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159.56</v>
      </c>
      <c r="W3">
        <v>48.35</v>
      </c>
      <c r="X3">
        <v>111.21</v>
      </c>
    </row>
    <row r="4" spans="1:24">
      <c r="A4" t="s">
        <v>416</v>
      </c>
      <c r="B4" t="s">
        <v>263</v>
      </c>
      <c r="G4" t="s">
        <v>46</v>
      </c>
      <c r="H4" s="115">
        <v>48.35</v>
      </c>
      <c r="I4" s="88">
        <v>106.37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154.72</v>
      </c>
      <c r="W4">
        <v>48.35</v>
      </c>
      <c r="X4">
        <v>106.37</v>
      </c>
    </row>
    <row r="5" spans="1:24">
      <c r="B5" t="s">
        <v>422</v>
      </c>
      <c r="G5" t="s">
        <v>47</v>
      </c>
      <c r="H5" s="115">
        <v>36.75</v>
      </c>
      <c r="I5" s="88">
        <v>101.53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138.28</v>
      </c>
      <c r="W5">
        <v>36.75</v>
      </c>
      <c r="X5">
        <v>101.53</v>
      </c>
    </row>
    <row r="6" spans="1:24">
      <c r="B6" t="s">
        <v>422</v>
      </c>
      <c r="G6" t="s">
        <v>48</v>
      </c>
      <c r="H6" s="115">
        <v>0</v>
      </c>
      <c r="I6" s="88">
        <v>87.03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87.03</v>
      </c>
      <c r="W6">
        <v>0</v>
      </c>
      <c r="X6">
        <v>87.03</v>
      </c>
    </row>
    <row r="7" spans="1:24">
      <c r="G7" t="s">
        <v>49</v>
      </c>
      <c r="H7" s="115">
        <v>48.35</v>
      </c>
      <c r="I7" s="88">
        <v>82.2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130.54</v>
      </c>
      <c r="W7">
        <v>48.35</v>
      </c>
      <c r="X7">
        <v>82.2</v>
      </c>
    </row>
    <row r="8" spans="1:24">
      <c r="G8" t="s">
        <v>50</v>
      </c>
      <c r="H8" s="115">
        <v>48.35</v>
      </c>
      <c r="I8" s="88">
        <v>58.02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106.37</v>
      </c>
      <c r="W8">
        <v>48.35</v>
      </c>
      <c r="X8">
        <v>58.02</v>
      </c>
    </row>
    <row r="9" spans="1:24">
      <c r="G9" t="s">
        <v>51</v>
      </c>
      <c r="H9" s="115">
        <v>48.35</v>
      </c>
      <c r="I9" s="88">
        <v>33.85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82.2</v>
      </c>
      <c r="W9">
        <v>48.35</v>
      </c>
      <c r="X9">
        <v>33.85</v>
      </c>
    </row>
    <row r="10" spans="1:24">
      <c r="G10" t="s">
        <v>52</v>
      </c>
      <c r="H10" s="115">
        <v>14.5</v>
      </c>
      <c r="I10" s="88">
        <v>14.51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29.01</v>
      </c>
      <c r="W10">
        <v>14.5</v>
      </c>
      <c r="X10">
        <v>14.51</v>
      </c>
    </row>
    <row r="11" spans="1:24">
      <c r="G11" t="s">
        <v>53</v>
      </c>
      <c r="H11" s="115">
        <v>48.35</v>
      </c>
      <c r="I11" s="88">
        <v>62.86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111.2</v>
      </c>
      <c r="W11">
        <v>48.35</v>
      </c>
      <c r="X11">
        <v>62.86</v>
      </c>
    </row>
    <row r="12" spans="1:24">
      <c r="G12" t="s">
        <v>54</v>
      </c>
      <c r="H12" s="115">
        <v>48.35</v>
      </c>
      <c r="I12" s="88">
        <v>43.52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91.86</v>
      </c>
      <c r="W12">
        <v>48.35</v>
      </c>
      <c r="X12">
        <v>43.52</v>
      </c>
    </row>
    <row r="13" spans="1:24">
      <c r="G13" t="s">
        <v>55</v>
      </c>
      <c r="H13" s="115">
        <v>15.47</v>
      </c>
      <c r="I13" s="88">
        <v>24.18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39.65</v>
      </c>
      <c r="W13">
        <v>15.47</v>
      </c>
      <c r="X13">
        <v>24.18</v>
      </c>
    </row>
    <row r="14" spans="1:24">
      <c r="G14" t="s">
        <v>56</v>
      </c>
      <c r="H14" s="115">
        <v>0</v>
      </c>
      <c r="I14" s="88">
        <v>9.67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9.67</v>
      </c>
      <c r="W14">
        <v>0</v>
      </c>
      <c r="X14">
        <v>9.67</v>
      </c>
    </row>
    <row r="15" spans="1:24">
      <c r="G15" t="s">
        <v>57</v>
      </c>
      <c r="H15" s="115">
        <v>24.18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24.18</v>
      </c>
      <c r="W15">
        <v>24.18</v>
      </c>
      <c r="X15">
        <v>0</v>
      </c>
    </row>
    <row r="16" spans="1:24">
      <c r="G16" t="s">
        <v>58</v>
      </c>
      <c r="H16" s="115">
        <v>24.18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24.18</v>
      </c>
      <c r="W16">
        <v>24.18</v>
      </c>
      <c r="X16">
        <v>0</v>
      </c>
    </row>
    <row r="17" spans="7:24">
      <c r="G17" t="s">
        <v>59</v>
      </c>
      <c r="H17" s="115">
        <v>20.309999999999999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20.309999999999999</v>
      </c>
      <c r="W17">
        <v>20.309999999999999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48.35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48.35</v>
      </c>
      <c r="W19">
        <v>48.35</v>
      </c>
      <c r="X19">
        <v>0</v>
      </c>
    </row>
    <row r="20" spans="7:24">
      <c r="G20" t="s">
        <v>62</v>
      </c>
      <c r="H20" s="115">
        <v>44.48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44.48</v>
      </c>
      <c r="W20">
        <v>44.48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48.35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48.35</v>
      </c>
      <c r="W51">
        <v>48.35</v>
      </c>
      <c r="X51">
        <v>0</v>
      </c>
    </row>
    <row r="52" spans="7:24">
      <c r="G52" t="s">
        <v>94</v>
      </c>
      <c r="H52" s="115">
        <v>48.35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48.35</v>
      </c>
      <c r="W52">
        <v>48.35</v>
      </c>
      <c r="X52">
        <v>0</v>
      </c>
    </row>
    <row r="53" spans="7:24">
      <c r="G53" t="s">
        <v>95</v>
      </c>
      <c r="H53" s="115">
        <v>48.35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48.35</v>
      </c>
      <c r="W53">
        <v>48.35</v>
      </c>
      <c r="X53">
        <v>0</v>
      </c>
    </row>
    <row r="54" spans="7:24">
      <c r="G54" t="s">
        <v>96</v>
      </c>
      <c r="H54" s="115">
        <v>48.35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48.35</v>
      </c>
      <c r="W54">
        <v>48.35</v>
      </c>
      <c r="X54">
        <v>0</v>
      </c>
    </row>
    <row r="55" spans="7:24">
      <c r="G55" t="s">
        <v>97</v>
      </c>
      <c r="H55" s="115">
        <v>48.35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48.35</v>
      </c>
      <c r="W55">
        <v>48.35</v>
      </c>
      <c r="X55">
        <v>0</v>
      </c>
    </row>
    <row r="56" spans="7:24">
      <c r="G56" t="s">
        <v>98</v>
      </c>
      <c r="H56" s="115">
        <v>48.35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48.35</v>
      </c>
      <c r="W56">
        <v>48.35</v>
      </c>
      <c r="X56">
        <v>0</v>
      </c>
    </row>
    <row r="57" spans="7:24">
      <c r="G57" t="s">
        <v>99</v>
      </c>
      <c r="H57" s="115">
        <v>48.35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48.35</v>
      </c>
      <c r="W57">
        <v>48.35</v>
      </c>
      <c r="X57">
        <v>0</v>
      </c>
    </row>
    <row r="58" spans="7:24">
      <c r="G58" t="s">
        <v>100</v>
      </c>
      <c r="H58" s="115">
        <v>48.35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48.35</v>
      </c>
      <c r="W58">
        <v>48.35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48.35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48.35</v>
      </c>
      <c r="W60">
        <v>48.35</v>
      </c>
      <c r="X60">
        <v>0</v>
      </c>
    </row>
    <row r="61" spans="7:24">
      <c r="G61" t="s">
        <v>103</v>
      </c>
      <c r="H61" s="115">
        <v>48.35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48.35</v>
      </c>
      <c r="W61">
        <v>48.35</v>
      </c>
      <c r="X61">
        <v>0</v>
      </c>
    </row>
    <row r="62" spans="7:24">
      <c r="G62" t="s">
        <v>104</v>
      </c>
      <c r="H62" s="115">
        <v>48.35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48.35</v>
      </c>
      <c r="W62">
        <v>48.35</v>
      </c>
      <c r="X62">
        <v>0</v>
      </c>
    </row>
    <row r="63" spans="7:24">
      <c r="G63" t="s">
        <v>105</v>
      </c>
      <c r="H63" s="115">
        <v>48.35</v>
      </c>
      <c r="I63" s="88">
        <v>9.67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58.02</v>
      </c>
      <c r="W63">
        <v>48.35</v>
      </c>
      <c r="X63">
        <v>9.67</v>
      </c>
    </row>
    <row r="64" spans="7:24">
      <c r="G64" t="s">
        <v>106</v>
      </c>
      <c r="H64" s="115">
        <v>48.35</v>
      </c>
      <c r="I64" s="88">
        <v>14.51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62.86</v>
      </c>
      <c r="W64">
        <v>48.35</v>
      </c>
      <c r="X64">
        <v>14.51</v>
      </c>
    </row>
    <row r="65" spans="7:24">
      <c r="G65" t="s">
        <v>107</v>
      </c>
      <c r="H65" s="115">
        <v>48.35</v>
      </c>
      <c r="I65" s="88">
        <v>24.18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72.52</v>
      </c>
      <c r="W65">
        <v>48.35</v>
      </c>
      <c r="X65">
        <v>24.18</v>
      </c>
    </row>
    <row r="66" spans="7:24">
      <c r="G66" t="s">
        <v>108</v>
      </c>
      <c r="H66" s="115">
        <v>48.35</v>
      </c>
      <c r="I66" s="88">
        <v>24.18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72.52</v>
      </c>
      <c r="W66">
        <v>48.35</v>
      </c>
      <c r="X66">
        <v>24.18</v>
      </c>
    </row>
    <row r="67" spans="7:24">
      <c r="G67" t="s">
        <v>109</v>
      </c>
      <c r="H67" s="115">
        <v>48.35</v>
      </c>
      <c r="I67" s="88">
        <v>29.01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77.36</v>
      </c>
      <c r="W67">
        <v>48.35</v>
      </c>
      <c r="X67">
        <v>29.01</v>
      </c>
    </row>
    <row r="68" spans="7:24">
      <c r="G68" t="s">
        <v>110</v>
      </c>
      <c r="H68" s="115">
        <v>48.35</v>
      </c>
      <c r="I68" s="88">
        <v>33.85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82.2</v>
      </c>
      <c r="W68">
        <v>48.35</v>
      </c>
      <c r="X68">
        <v>33.85</v>
      </c>
    </row>
    <row r="69" spans="7:24">
      <c r="G69" t="s">
        <v>111</v>
      </c>
      <c r="H69" s="115">
        <v>48.35</v>
      </c>
      <c r="I69" s="88">
        <v>33.85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82.2</v>
      </c>
      <c r="W69">
        <v>48.35</v>
      </c>
      <c r="X69">
        <v>33.85</v>
      </c>
    </row>
    <row r="70" spans="7:24">
      <c r="G70" t="s">
        <v>112</v>
      </c>
      <c r="H70" s="115">
        <v>48.35</v>
      </c>
      <c r="I70" s="88">
        <v>29.01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77.36</v>
      </c>
      <c r="W70">
        <v>48.35</v>
      </c>
      <c r="X70">
        <v>29.01</v>
      </c>
    </row>
    <row r="71" spans="7:24">
      <c r="G71" t="s">
        <v>113</v>
      </c>
      <c r="H71" s="115">
        <v>48.35</v>
      </c>
      <c r="I71" s="88">
        <v>29.01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77.36</v>
      </c>
      <c r="W71">
        <v>48.35</v>
      </c>
      <c r="X71">
        <v>29.01</v>
      </c>
    </row>
    <row r="72" spans="7:24">
      <c r="G72" t="s">
        <v>114</v>
      </c>
      <c r="H72" s="115">
        <v>48.35</v>
      </c>
      <c r="I72" s="88">
        <v>33.85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82.2</v>
      </c>
      <c r="W72">
        <v>48.35</v>
      </c>
      <c r="X72">
        <v>33.85</v>
      </c>
    </row>
    <row r="73" spans="7:24">
      <c r="G73" t="s">
        <v>115</v>
      </c>
      <c r="H73" s="115">
        <v>48.35</v>
      </c>
      <c r="I73" s="88">
        <v>29.01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77.36</v>
      </c>
      <c r="W73">
        <v>48.35</v>
      </c>
      <c r="X73">
        <v>29.01</v>
      </c>
    </row>
    <row r="74" spans="7:24">
      <c r="G74" t="s">
        <v>116</v>
      </c>
      <c r="H74" s="115">
        <v>48.35</v>
      </c>
      <c r="I74" s="88">
        <v>19.34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67.69</v>
      </c>
      <c r="W74">
        <v>48.35</v>
      </c>
      <c r="X74">
        <v>19.34</v>
      </c>
    </row>
    <row r="75" spans="7:24">
      <c r="G75" t="s">
        <v>117</v>
      </c>
      <c r="H75" s="115">
        <v>48.35</v>
      </c>
      <c r="I75" s="88">
        <v>14.51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62.86</v>
      </c>
      <c r="W75">
        <v>48.35</v>
      </c>
      <c r="X75">
        <v>14.51</v>
      </c>
    </row>
    <row r="76" spans="7:24">
      <c r="G76" t="s">
        <v>118</v>
      </c>
      <c r="H76" s="115">
        <v>48.35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48.35</v>
      </c>
      <c r="W76">
        <v>48.35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9.67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9.67</v>
      </c>
      <c r="W86">
        <v>0</v>
      </c>
      <c r="X86">
        <v>9.67</v>
      </c>
    </row>
    <row r="87" spans="7:24">
      <c r="G87" t="s">
        <v>129</v>
      </c>
      <c r="H87" s="115">
        <v>0</v>
      </c>
      <c r="I87" s="88">
        <v>14.51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14.5</v>
      </c>
      <c r="W87">
        <v>0</v>
      </c>
      <c r="X87">
        <v>14.51</v>
      </c>
    </row>
    <row r="88" spans="7:24">
      <c r="G88" t="s">
        <v>130</v>
      </c>
      <c r="H88" s="115">
        <v>0</v>
      </c>
      <c r="I88" s="88">
        <v>38.68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38.68</v>
      </c>
      <c r="W88">
        <v>0</v>
      </c>
      <c r="X88">
        <v>38.68</v>
      </c>
    </row>
    <row r="89" spans="7:24">
      <c r="G89" t="s">
        <v>131</v>
      </c>
      <c r="H89" s="115">
        <v>0</v>
      </c>
      <c r="I89" s="88">
        <v>58.02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58.02</v>
      </c>
      <c r="W89">
        <v>0</v>
      </c>
      <c r="X89">
        <v>58.02</v>
      </c>
    </row>
    <row r="90" spans="7:24">
      <c r="G90" t="s">
        <v>132</v>
      </c>
      <c r="H90" s="115">
        <v>0</v>
      </c>
      <c r="I90" s="88">
        <v>87.03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87.03</v>
      </c>
      <c r="W90">
        <v>0</v>
      </c>
      <c r="X90">
        <v>87.03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33.85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33.840000000000003</v>
      </c>
      <c r="W92">
        <v>0</v>
      </c>
      <c r="X92">
        <v>33.85</v>
      </c>
    </row>
    <row r="93" spans="7:24">
      <c r="G93" t="s">
        <v>135</v>
      </c>
      <c r="H93" s="115">
        <v>0</v>
      </c>
      <c r="I93" s="88">
        <v>62.86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62.86</v>
      </c>
      <c r="W93">
        <v>0</v>
      </c>
      <c r="X93">
        <v>62.86</v>
      </c>
    </row>
    <row r="94" spans="7:24">
      <c r="G94" t="s">
        <v>136</v>
      </c>
      <c r="H94" s="115">
        <v>0</v>
      </c>
      <c r="I94" s="88">
        <v>82.2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82.2</v>
      </c>
      <c r="W94">
        <v>0</v>
      </c>
      <c r="X94">
        <v>82.2</v>
      </c>
    </row>
    <row r="95" spans="7:24">
      <c r="G95" t="s">
        <v>137</v>
      </c>
      <c r="H95" s="115">
        <v>0</v>
      </c>
      <c r="I95" s="88">
        <v>87.03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87.03</v>
      </c>
      <c r="W95">
        <v>0</v>
      </c>
      <c r="X95">
        <v>87.03</v>
      </c>
    </row>
    <row r="96" spans="7:24">
      <c r="G96" t="s">
        <v>138</v>
      </c>
      <c r="H96" s="115">
        <v>0</v>
      </c>
      <c r="I96" s="88">
        <v>96.7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96.7</v>
      </c>
      <c r="W96">
        <v>0</v>
      </c>
      <c r="X96">
        <v>96.7</v>
      </c>
    </row>
    <row r="97" spans="1:83">
      <c r="G97" t="s">
        <v>139</v>
      </c>
      <c r="H97" s="115">
        <v>0</v>
      </c>
      <c r="I97" s="88">
        <v>96.7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96.7</v>
      </c>
      <c r="W97">
        <v>0</v>
      </c>
      <c r="X97">
        <v>96.7</v>
      </c>
    </row>
    <row r="98" spans="1:83">
      <c r="G98" t="s">
        <v>140</v>
      </c>
      <c r="H98" s="115">
        <v>0</v>
      </c>
      <c r="I98" s="88">
        <v>96.7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96.7</v>
      </c>
      <c r="W98">
        <v>0</v>
      </c>
      <c r="X98">
        <v>96.7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0.44385499999999972</v>
      </c>
      <c r="I99" s="111">
        <f t="shared" ref="I99:BQ99" si="1">SUM(I3:I98)/4000</f>
        <v>0.45571999999999996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0.89955749999999979</v>
      </c>
      <c r="W99">
        <f t="shared" si="1"/>
        <v>0.44385499999999972</v>
      </c>
      <c r="X99">
        <f t="shared" si="1"/>
        <v>0.45571999999999996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91"/>
      <c r="F1" s="191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44693</v>
      </c>
      <c r="B1" s="221"/>
      <c r="C1" s="221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5" t="s">
        <v>338</v>
      </c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3" t="s">
        <v>334</v>
      </c>
      <c r="Y1" s="220" t="s">
        <v>223</v>
      </c>
      <c r="Z1" s="220" t="s">
        <v>224</v>
      </c>
      <c r="AA1" s="224" t="s">
        <v>198</v>
      </c>
      <c r="AB1" s="224" t="s">
        <v>199</v>
      </c>
      <c r="AC1" s="27" t="s">
        <v>189</v>
      </c>
      <c r="AD1" s="213" t="s">
        <v>142</v>
      </c>
      <c r="AG1" s="213" t="s">
        <v>278</v>
      </c>
      <c r="AI1" s="220" t="s">
        <v>383</v>
      </c>
      <c r="AJ1" s="220" t="s">
        <v>411</v>
      </c>
      <c r="AK1" s="220" t="s">
        <v>385</v>
      </c>
      <c r="AL1" s="220" t="s">
        <v>386</v>
      </c>
      <c r="AM1" s="220" t="s">
        <v>387</v>
      </c>
      <c r="AN1" s="220" t="s">
        <v>388</v>
      </c>
      <c r="AO1" s="219" t="s">
        <v>412</v>
      </c>
      <c r="AP1" s="219" t="s">
        <v>413</v>
      </c>
      <c r="AQ1" s="219" t="s">
        <v>414</v>
      </c>
      <c r="AR1" s="219" t="s">
        <v>415</v>
      </c>
      <c r="AT1" s="196" t="s">
        <v>152</v>
      </c>
    </row>
    <row r="2" spans="1:47">
      <c r="A2" s="27" t="s">
        <v>44</v>
      </c>
      <c r="B2" s="221"/>
      <c r="C2" s="221"/>
      <c r="D2" s="213"/>
      <c r="E2" s="213"/>
      <c r="F2" s="213"/>
      <c r="G2" s="213"/>
      <c r="H2" s="213"/>
      <c r="I2" s="213"/>
      <c r="J2" s="213"/>
      <c r="K2" s="213"/>
      <c r="L2" s="221"/>
      <c r="M2" s="221"/>
      <c r="N2" s="221"/>
      <c r="O2" s="221"/>
      <c r="P2" s="222"/>
      <c r="Q2" s="222"/>
      <c r="R2" s="225"/>
      <c r="S2" s="79"/>
      <c r="T2" s="82" t="s">
        <v>314</v>
      </c>
      <c r="U2" s="223"/>
      <c r="V2" s="107" t="s">
        <v>303</v>
      </c>
      <c r="W2" s="107" t="s">
        <v>303</v>
      </c>
      <c r="X2" s="213"/>
      <c r="Y2" s="220"/>
      <c r="Z2" s="220"/>
      <c r="AA2" s="224"/>
      <c r="AB2" s="224"/>
      <c r="AC2" s="27">
        <f>Allocation!J1/100</f>
        <v>8.8000000000000005E-3</v>
      </c>
      <c r="AD2" s="213"/>
      <c r="AE2" t="s">
        <v>276</v>
      </c>
      <c r="AG2" s="213"/>
      <c r="AI2" s="220"/>
      <c r="AJ2" s="220"/>
      <c r="AK2" s="220"/>
      <c r="AL2" s="220"/>
      <c r="AM2" s="220"/>
      <c r="AN2" s="220"/>
      <c r="AO2" s="219"/>
      <c r="AP2" s="219"/>
      <c r="AQ2" s="219"/>
      <c r="AR2" s="219"/>
      <c r="AT2" s="196" t="s">
        <v>149</v>
      </c>
    </row>
    <row r="3" spans="1:47">
      <c r="A3" t="s">
        <v>45</v>
      </c>
      <c r="E3">
        <f>GT_NG!P3</f>
        <v>14.821693907875188</v>
      </c>
      <c r="F3">
        <f>GT_Spot!P3</f>
        <v>0</v>
      </c>
      <c r="G3">
        <f>PPCL_NG!P3</f>
        <v>17.54</v>
      </c>
      <c r="H3">
        <f>PPCL_Spot!P3</f>
        <v>25.93</v>
      </c>
      <c r="I3">
        <f>Bawana_NG!P3</f>
        <v>99.62</v>
      </c>
      <c r="J3">
        <f>Bawana_RLNG!P3</f>
        <v>0</v>
      </c>
      <c r="K3">
        <f>Bawana_Spot!P3</f>
        <v>110.00694839239466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1172.6762458605513</v>
      </c>
      <c r="P3" s="77">
        <v>59.10548261367979</v>
      </c>
      <c r="Q3" s="77">
        <v>38.31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84.990000000000009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37.71</v>
      </c>
      <c r="Z3" s="75">
        <f>IEX!N3</f>
        <v>0</v>
      </c>
      <c r="AA3" s="117">
        <f>STOA!H3</f>
        <v>1223.92</v>
      </c>
      <c r="AB3" s="117">
        <f>-STOA!N3</f>
        <v>0</v>
      </c>
      <c r="AC3">
        <f>SUMIF(B3:AB3,"&gt;0")*$AC$2-SUMIF(B3:AB3,"&lt;0")*($AC$2/(1-$AC$2))+SUMIF(AI3:AR3,"&gt;0")*$AC$2-SUMIF(AI3:AR3,"&lt;0")*($AC$2/(1-$AC$2))</f>
        <v>26.076571088481472</v>
      </c>
      <c r="AD3">
        <f>SUM(B3:AB3,AI3:AR3)-AC3</f>
        <v>2876.9037996860193</v>
      </c>
      <c r="AE3">
        <f>'IDT-1'!B3</f>
        <v>0</v>
      </c>
      <c r="AF3" s="26"/>
      <c r="AG3">
        <f>SUM(AD3:AF3)+AT3</f>
        <v>2876.9037996860193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-30</v>
      </c>
      <c r="AM3" s="75">
        <f>RTM_PXI!H3</f>
        <v>0</v>
      </c>
      <c r="AN3" s="75">
        <f>RTM_PXI!N3</f>
        <v>0</v>
      </c>
      <c r="AO3" s="192">
        <f>GDAM_IEX!H3</f>
        <v>48.35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14.821693907875188</v>
      </c>
      <c r="F4">
        <f>GT_Spot!P4</f>
        <v>0</v>
      </c>
      <c r="G4">
        <f>PPCL_NG!P4</f>
        <v>17.54</v>
      </c>
      <c r="H4">
        <f>PPCL_Spot!P4</f>
        <v>25.93</v>
      </c>
      <c r="I4">
        <f>Bawana_NG!P4</f>
        <v>99.62</v>
      </c>
      <c r="J4">
        <f>Bawana_RLNG!P4</f>
        <v>0</v>
      </c>
      <c r="K4">
        <f>Bawana_Spot!P4</f>
        <v>110.00694839239466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1170.2269640517511</v>
      </c>
      <c r="P4" s="77">
        <v>59.10548261367979</v>
      </c>
      <c r="Q4" s="77">
        <v>38.31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88.53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18.37</v>
      </c>
      <c r="Z4" s="75">
        <f>IEX!N4</f>
        <v>0</v>
      </c>
      <c r="AA4" s="117">
        <f>STOA!H4</f>
        <v>1223.92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25.915977408564029</v>
      </c>
      <c r="AD4">
        <f t="shared" ref="AD4:AD67" si="1">SUM(B4:AB4,AI4:AR4)-AC4</f>
        <v>2858.8151115571363</v>
      </c>
      <c r="AE4">
        <f>'IDT-1'!B4</f>
        <v>0</v>
      </c>
      <c r="AF4" s="26"/>
      <c r="AG4">
        <f t="shared" ref="AG4:AG67" si="2">SUM(AD4:AF4)+AT4</f>
        <v>2858.8151115571363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-30</v>
      </c>
      <c r="AM4" s="75">
        <f>RTM_PXI!H4</f>
        <v>0</v>
      </c>
      <c r="AN4" s="75">
        <f>RTM_PXI!N4</f>
        <v>0</v>
      </c>
      <c r="AO4" s="192">
        <f>GDAM_IEX!H4</f>
        <v>48.35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14.821693907875188</v>
      </c>
      <c r="F5">
        <f>GT_Spot!P5</f>
        <v>0</v>
      </c>
      <c r="G5">
        <f>PPCL_NG!P5</f>
        <v>17.54</v>
      </c>
      <c r="H5">
        <f>PPCL_Spot!P5</f>
        <v>25.93</v>
      </c>
      <c r="I5">
        <f>Bawana_NG!P5</f>
        <v>99.62</v>
      </c>
      <c r="J5">
        <f>Bawana_RLNG!P5</f>
        <v>0</v>
      </c>
      <c r="K5">
        <f>Bawana_Spot!P5</f>
        <v>59.13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1165.7217641905052</v>
      </c>
      <c r="P5" s="77">
        <v>59.10548261367979</v>
      </c>
      <c r="Q5" s="77">
        <v>38.31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94.55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1223.92</v>
      </c>
      <c r="AB5" s="117">
        <f>-STOA!N5</f>
        <v>0</v>
      </c>
      <c r="AC5">
        <f t="shared" si="0"/>
        <v>25.457563947031264</v>
      </c>
      <c r="AD5">
        <f t="shared" si="1"/>
        <v>2752.941376765029</v>
      </c>
      <c r="AE5">
        <f>'IDT-1'!B5</f>
        <v>0</v>
      </c>
      <c r="AF5" s="26"/>
      <c r="AG5">
        <f t="shared" si="2"/>
        <v>2752.941376765029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-57</v>
      </c>
      <c r="AM5" s="75">
        <f>RTM_PXI!H5</f>
        <v>0</v>
      </c>
      <c r="AN5" s="75">
        <f>RTM_PXI!N5</f>
        <v>0</v>
      </c>
      <c r="AO5" s="192">
        <f>GDAM_IEX!H5</f>
        <v>36.75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9.9874345549738219</v>
      </c>
      <c r="F6">
        <f>GT_Spot!P6</f>
        <v>0</v>
      </c>
      <c r="G6">
        <f>PPCL_NG!P6</f>
        <v>17.54</v>
      </c>
      <c r="H6">
        <f>PPCL_Spot!P6</f>
        <v>25.93</v>
      </c>
      <c r="I6">
        <f>Bawana_NG!P6</f>
        <v>99.62</v>
      </c>
      <c r="J6">
        <f>Bawana_RLNG!P6</f>
        <v>0</v>
      </c>
      <c r="K6">
        <f>Bawana_Spot!P6</f>
        <v>21.34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1160.1221810562486</v>
      </c>
      <c r="P6" s="77">
        <v>59.10548261367979</v>
      </c>
      <c r="Q6" s="77">
        <v>38.31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95.3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1223.92</v>
      </c>
      <c r="AB6" s="117">
        <f>-STOA!N6</f>
        <v>0</v>
      </c>
      <c r="AC6">
        <f t="shared" si="0"/>
        <v>24.503319072611585</v>
      </c>
      <c r="AD6">
        <f t="shared" si="1"/>
        <v>2693.6717791522906</v>
      </c>
      <c r="AE6">
        <f>'IDT-1'!B6</f>
        <v>0</v>
      </c>
      <c r="AF6" s="26"/>
      <c r="AG6">
        <f t="shared" si="2"/>
        <v>2693.6717791522906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9.9874345549738219</v>
      </c>
      <c r="F7">
        <f>GT_Spot!P7</f>
        <v>0</v>
      </c>
      <c r="G7">
        <f>PPCL_NG!P7</f>
        <v>17.54</v>
      </c>
      <c r="H7">
        <f>PPCL_Spot!P7</f>
        <v>25.93</v>
      </c>
      <c r="I7">
        <f>Bawana_NG!P7</f>
        <v>98.073891821103999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1159.0940028131881</v>
      </c>
      <c r="P7" s="77">
        <v>59.10548261367979</v>
      </c>
      <c r="Q7" s="77">
        <v>38.31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97.4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67.69</v>
      </c>
      <c r="Z7" s="75">
        <f>IEX!N7</f>
        <v>0</v>
      </c>
      <c r="AA7" s="117">
        <f>STOA!H7</f>
        <v>1078.8699999999999</v>
      </c>
      <c r="AB7" s="117">
        <f>-STOA!N7</f>
        <v>0</v>
      </c>
      <c r="AC7">
        <f t="shared" si="0"/>
        <v>24.047187224576174</v>
      </c>
      <c r="AD7">
        <f t="shared" si="1"/>
        <v>2644.3036245783696</v>
      </c>
      <c r="AE7">
        <f>'IDT-1'!B7</f>
        <v>0</v>
      </c>
      <c r="AF7" s="26"/>
      <c r="AG7">
        <f t="shared" si="2"/>
        <v>2644.3036245783696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-32</v>
      </c>
      <c r="AM7" s="75">
        <f>RTM_PXI!H7</f>
        <v>0</v>
      </c>
      <c r="AN7" s="75">
        <f>RTM_PXI!N7</f>
        <v>0</v>
      </c>
      <c r="AO7" s="192">
        <f>GDAM_IEX!H7</f>
        <v>48.35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9.9874345549738219</v>
      </c>
      <c r="F8">
        <f>GT_Spot!P8</f>
        <v>0</v>
      </c>
      <c r="G8">
        <f>PPCL_NG!P8</f>
        <v>17.54</v>
      </c>
      <c r="H8">
        <f>PPCL_Spot!P8</f>
        <v>25.93</v>
      </c>
      <c r="I8">
        <f>Bawana_NG!P8</f>
        <v>98.073891821103999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1151.0500635971882</v>
      </c>
      <c r="P8" s="77">
        <v>59.10548261367979</v>
      </c>
      <c r="Q8" s="77">
        <v>38.31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98.460000000000008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32.880000000000003</v>
      </c>
      <c r="Z8" s="75">
        <f>IEX!N8</f>
        <v>0</v>
      </c>
      <c r="AA8" s="117">
        <f>STOA!H8</f>
        <v>1078.8699999999999</v>
      </c>
      <c r="AB8" s="117">
        <f>-STOA!N8</f>
        <v>0</v>
      </c>
      <c r="AC8">
        <f t="shared" si="0"/>
        <v>23.741547452130742</v>
      </c>
      <c r="AD8">
        <f t="shared" si="1"/>
        <v>2595.8153251348149</v>
      </c>
      <c r="AE8">
        <f>'IDT-1'!B8</f>
        <v>0</v>
      </c>
      <c r="AF8" s="26"/>
      <c r="AG8">
        <f t="shared" si="2"/>
        <v>2595.8153251348149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-39</v>
      </c>
      <c r="AM8" s="75">
        <f>RTM_PXI!H8</f>
        <v>0</v>
      </c>
      <c r="AN8" s="75">
        <f>RTM_PXI!N8</f>
        <v>0</v>
      </c>
      <c r="AO8" s="192">
        <f>GDAM_IEX!H8</f>
        <v>48.35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9.9874345549738219</v>
      </c>
      <c r="F9">
        <f>GT_Spot!P9</f>
        <v>0</v>
      </c>
      <c r="G9">
        <f>PPCL_NG!P9</f>
        <v>17.54</v>
      </c>
      <c r="H9">
        <f>PPCL_Spot!P9</f>
        <v>25.93</v>
      </c>
      <c r="I9">
        <f>Bawana_NG!P9</f>
        <v>98.073891821103999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1131.1005402891883</v>
      </c>
      <c r="P9" s="77">
        <v>59.10548261367979</v>
      </c>
      <c r="Q9" s="77">
        <v>38.31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102.97999999999999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1078.8699999999999</v>
      </c>
      <c r="AB9" s="117">
        <f>-STOA!N9</f>
        <v>0</v>
      </c>
      <c r="AC9">
        <f t="shared" si="0"/>
        <v>23.310560673654727</v>
      </c>
      <c r="AD9">
        <f t="shared" si="1"/>
        <v>2625.6167886052908</v>
      </c>
      <c r="AE9">
        <f>'IDT-1'!B9</f>
        <v>0</v>
      </c>
      <c r="AF9" s="26"/>
      <c r="AG9">
        <f t="shared" si="2"/>
        <v>2625.6167886052908</v>
      </c>
      <c r="AI9" s="75">
        <f>PXIL!H9</f>
        <v>0</v>
      </c>
      <c r="AJ9" s="75">
        <f>PXIL!N9</f>
        <v>0</v>
      </c>
      <c r="AK9" s="75">
        <f>RTM_IEX!H9</f>
        <v>38.68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48.35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9.9874345549738219</v>
      </c>
      <c r="F10">
        <f>GT_Spot!P10</f>
        <v>0</v>
      </c>
      <c r="G10">
        <f>PPCL_NG!P10</f>
        <v>17.54</v>
      </c>
      <c r="H10">
        <f>PPCL_Spot!P10</f>
        <v>25.93</v>
      </c>
      <c r="I10">
        <f>Bawana_NG!P10</f>
        <v>98.073891821103999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1131.1005402891883</v>
      </c>
      <c r="P10" s="77">
        <v>59.10548261367979</v>
      </c>
      <c r="Q10" s="77">
        <v>38.31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102.97999999999999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1078.8699999999999</v>
      </c>
      <c r="AB10" s="117">
        <f>-STOA!N10</f>
        <v>0</v>
      </c>
      <c r="AC10">
        <f t="shared" si="0"/>
        <v>22.885080673654727</v>
      </c>
      <c r="AD10">
        <f t="shared" si="1"/>
        <v>2577.6922686052912</v>
      </c>
      <c r="AE10">
        <f>'IDT-1'!B10</f>
        <v>0</v>
      </c>
      <c r="AF10" s="26"/>
      <c r="AG10">
        <f t="shared" si="2"/>
        <v>2577.6922686052912</v>
      </c>
      <c r="AI10" s="75">
        <f>PXIL!H10</f>
        <v>0</v>
      </c>
      <c r="AJ10" s="75">
        <f>PXIL!N10</f>
        <v>0</v>
      </c>
      <c r="AK10" s="75">
        <f>RTM_IEX!H10</f>
        <v>24.18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14.5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9.9874345549738219</v>
      </c>
      <c r="F11">
        <f>GT_Spot!P11</f>
        <v>0</v>
      </c>
      <c r="G11">
        <f>PPCL_NG!P11</f>
        <v>17.54</v>
      </c>
      <c r="H11">
        <f>PPCL_Spot!P11</f>
        <v>25.93</v>
      </c>
      <c r="I11">
        <f>Bawana_NG!P11</f>
        <v>98.073891821103999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1132.1818427835883</v>
      </c>
      <c r="P11" s="77">
        <v>59.10548261367979</v>
      </c>
      <c r="Q11" s="77">
        <v>38.31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114.05000000000001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66.72</v>
      </c>
      <c r="Z11" s="75">
        <f>IEX!N11</f>
        <v>0</v>
      </c>
      <c r="AA11" s="117">
        <f>STOA!H11</f>
        <v>877.72999999999979</v>
      </c>
      <c r="AB11" s="117">
        <f>-STOA!N11</f>
        <v>0</v>
      </c>
      <c r="AC11">
        <f t="shared" si="0"/>
        <v>22.932348135605444</v>
      </c>
      <c r="AD11">
        <f t="shared" si="1"/>
        <v>2583.0163036377403</v>
      </c>
      <c r="AE11">
        <f>'IDT-1'!B11</f>
        <v>10.179</v>
      </c>
      <c r="AF11" s="26"/>
      <c r="AG11">
        <f t="shared" si="2"/>
        <v>2593.1953036377404</v>
      </c>
      <c r="AI11" s="75">
        <f>PXIL!H11</f>
        <v>0</v>
      </c>
      <c r="AJ11" s="75">
        <f>PXIL!N11</f>
        <v>0</v>
      </c>
      <c r="AK11" s="75">
        <f>RTM_IEX!H11</f>
        <v>117.97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48.35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13.366641735228123</v>
      </c>
      <c r="F12">
        <f>GT_Spot!P12</f>
        <v>0</v>
      </c>
      <c r="G12">
        <f>PPCL_NG!P12</f>
        <v>17.54</v>
      </c>
      <c r="H12">
        <f>PPCL_Spot!P12</f>
        <v>25.93</v>
      </c>
      <c r="I12">
        <f>Bawana_NG!P12</f>
        <v>98.073891821103999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1136.5070527611883</v>
      </c>
      <c r="P12" s="77">
        <v>59.10548261367979</v>
      </c>
      <c r="Q12" s="77">
        <v>38.31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117.12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13.54</v>
      </c>
      <c r="Z12" s="75">
        <f>IEX!N12</f>
        <v>0</v>
      </c>
      <c r="AA12" s="117">
        <f>STOA!H12</f>
        <v>877.72999999999979</v>
      </c>
      <c r="AB12" s="117">
        <f>-STOA!N12</f>
        <v>0</v>
      </c>
      <c r="AC12">
        <f t="shared" si="0"/>
        <v>22.431491006594559</v>
      </c>
      <c r="AD12">
        <f t="shared" si="1"/>
        <v>2526.6015779246054</v>
      </c>
      <c r="AE12">
        <f>'IDT-1'!B12</f>
        <v>32.749000000000002</v>
      </c>
      <c r="AF12" s="26"/>
      <c r="AG12">
        <f t="shared" si="2"/>
        <v>2559.3505779246052</v>
      </c>
      <c r="AI12" s="75">
        <f>PXIL!H12</f>
        <v>0</v>
      </c>
      <c r="AJ12" s="75">
        <f>PXIL!N12</f>
        <v>0</v>
      </c>
      <c r="AK12" s="75">
        <f>RTM_IEX!H12</f>
        <v>103.46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48.35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13.366641735228123</v>
      </c>
      <c r="F13">
        <f>GT_Spot!P13</f>
        <v>0</v>
      </c>
      <c r="G13">
        <f>PPCL_NG!P13</f>
        <v>17.54</v>
      </c>
      <c r="H13">
        <f>PPCL_Spot!P13</f>
        <v>25.93</v>
      </c>
      <c r="I13">
        <f>Bawana_NG!P13</f>
        <v>98.073891821103999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1130.5090622166435</v>
      </c>
      <c r="P13" s="77">
        <v>59.10548261367979</v>
      </c>
      <c r="Q13" s="77">
        <v>38.31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118.69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877.72999999999979</v>
      </c>
      <c r="AB13" s="117">
        <f>-STOA!N13</f>
        <v>0</v>
      </c>
      <c r="AC13">
        <f t="shared" si="0"/>
        <v>22.154220689802568</v>
      </c>
      <c r="AD13">
        <f t="shared" si="1"/>
        <v>2495.3708576968529</v>
      </c>
      <c r="AE13">
        <f>'IDT-1'!B13</f>
        <v>51.491</v>
      </c>
      <c r="AF13" s="26"/>
      <c r="AG13">
        <f t="shared" si="2"/>
        <v>2546.8618576968529</v>
      </c>
      <c r="AI13" s="75">
        <f>PXIL!H13</f>
        <v>0</v>
      </c>
      <c r="AJ13" s="75">
        <f>PXIL!N13</f>
        <v>0</v>
      </c>
      <c r="AK13" s="75">
        <f>RTM_IEX!H13</f>
        <v>122.8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15.47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13.764927288280582</v>
      </c>
      <c r="F14">
        <f>GT_Spot!P14</f>
        <v>0</v>
      </c>
      <c r="G14">
        <f>PPCL_NG!P14</f>
        <v>17.54</v>
      </c>
      <c r="H14">
        <f>PPCL_Spot!P14</f>
        <v>25.93</v>
      </c>
      <c r="I14">
        <f>Bawana_NG!P14</f>
        <v>98.073891821103999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1124.8503909566437</v>
      </c>
      <c r="P14" s="77">
        <v>59.10548261367979</v>
      </c>
      <c r="Q14" s="77">
        <v>38.31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120.02000000000001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877.72999999999979</v>
      </c>
      <c r="AB14" s="117">
        <f>-STOA!N14</f>
        <v>0</v>
      </c>
      <c r="AC14">
        <f t="shared" si="0"/>
        <v>21.685705295581432</v>
      </c>
      <c r="AD14">
        <f t="shared" si="1"/>
        <v>2442.5989873841263</v>
      </c>
      <c r="AE14">
        <f>'IDT-1'!B14</f>
        <v>73.091999999999999</v>
      </c>
      <c r="AF14" s="26"/>
      <c r="AG14">
        <f t="shared" si="2"/>
        <v>2515.6909873841264</v>
      </c>
      <c r="AI14" s="75">
        <f>PXIL!H14</f>
        <v>0</v>
      </c>
      <c r="AJ14" s="75">
        <f>PXIL!N14</f>
        <v>0</v>
      </c>
      <c r="AK14" s="75">
        <f>RTM_IEX!H14</f>
        <v>88.96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12.991616766467066</v>
      </c>
      <c r="F15">
        <f>GT_Spot!P15</f>
        <v>0</v>
      </c>
      <c r="G15">
        <f>PPCL_NG!P15</f>
        <v>17.54</v>
      </c>
      <c r="H15">
        <f>PPCL_Spot!P15</f>
        <v>26.589999999999996</v>
      </c>
      <c r="I15">
        <f>Bawana_NG!P15</f>
        <v>98.073891821103999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1122.1127758337993</v>
      </c>
      <c r="P15" s="77">
        <v>59.10548261367979</v>
      </c>
      <c r="Q15" s="77">
        <v>38.31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120.52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96.7</v>
      </c>
      <c r="Z15" s="75">
        <f>IEX!N15</f>
        <v>0</v>
      </c>
      <c r="AA15" s="117">
        <f>STOA!H15</f>
        <v>658.88999999999987</v>
      </c>
      <c r="AB15" s="117">
        <f>-STOA!N15</f>
        <v>0</v>
      </c>
      <c r="AC15">
        <f t="shared" si="0"/>
        <v>20.386025149908441</v>
      </c>
      <c r="AD15">
        <f t="shared" si="1"/>
        <v>2296.2077418851413</v>
      </c>
      <c r="AE15">
        <f>'IDT-1'!B15</f>
        <v>98.132999999999996</v>
      </c>
      <c r="AF15" s="26"/>
      <c r="AG15">
        <f t="shared" si="2"/>
        <v>2394.3407418851411</v>
      </c>
      <c r="AI15" s="75">
        <f>PXIL!H15</f>
        <v>0</v>
      </c>
      <c r="AJ15" s="75">
        <f>PXIL!N15</f>
        <v>0</v>
      </c>
      <c r="AK15" s="75">
        <f>RTM_IEX!H15</f>
        <v>41.58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24.18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12.991616766467066</v>
      </c>
      <c r="F16">
        <f>GT_Spot!P16</f>
        <v>0</v>
      </c>
      <c r="G16">
        <f>PPCL_NG!P16</f>
        <v>17.54</v>
      </c>
      <c r="H16">
        <f>PPCL_Spot!P16</f>
        <v>26.589999999999996</v>
      </c>
      <c r="I16">
        <f>Bawana_NG!P16</f>
        <v>98.073891821103999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1131.5644046321993</v>
      </c>
      <c r="P16" s="77">
        <v>59.10548261367979</v>
      </c>
      <c r="Q16" s="77">
        <v>38.31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122.37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43.52</v>
      </c>
      <c r="Z16" s="75">
        <f>IEX!N16</f>
        <v>0</v>
      </c>
      <c r="AA16" s="117">
        <f>STOA!H16</f>
        <v>658.88999999999987</v>
      </c>
      <c r="AB16" s="117">
        <f>-STOA!N16</f>
        <v>0</v>
      </c>
      <c r="AC16">
        <f t="shared" si="0"/>
        <v>20.32373548333436</v>
      </c>
      <c r="AD16">
        <f t="shared" si="1"/>
        <v>2289.1916603501154</v>
      </c>
      <c r="AE16">
        <f>'IDT-1'!B16</f>
        <v>116.623</v>
      </c>
      <c r="AF16" s="26"/>
      <c r="AG16">
        <f t="shared" si="2"/>
        <v>2405.8146603501154</v>
      </c>
      <c r="AI16" s="75">
        <f>PXIL!H16</f>
        <v>0</v>
      </c>
      <c r="AJ16" s="75">
        <f>PXIL!N16</f>
        <v>0</v>
      </c>
      <c r="AK16" s="75">
        <f>RTM_IEX!H16</f>
        <v>76.38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24.18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12.991616766467066</v>
      </c>
      <c r="F17">
        <f>GT_Spot!P17</f>
        <v>0</v>
      </c>
      <c r="G17">
        <f>PPCL_NG!P17</f>
        <v>17.54</v>
      </c>
      <c r="H17">
        <f>PPCL_Spot!P17</f>
        <v>26.589999999999996</v>
      </c>
      <c r="I17">
        <f>Bawana_NG!P17</f>
        <v>96.52000000000001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1140.8911671734359</v>
      </c>
      <c r="P17" s="77">
        <v>59.10548261367979</v>
      </c>
      <c r="Q17" s="77">
        <v>38.31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125.37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658.88999999999987</v>
      </c>
      <c r="AB17" s="117">
        <f>-STOA!N17</f>
        <v>0</v>
      </c>
      <c r="AC17">
        <f t="shared" si="0"/>
        <v>19.542144745671528</v>
      </c>
      <c r="AD17">
        <f t="shared" si="1"/>
        <v>2201.1561218079109</v>
      </c>
      <c r="AE17">
        <f>'IDT-1'!B17</f>
        <v>134.81299999999999</v>
      </c>
      <c r="AF17" s="26"/>
      <c r="AG17">
        <f t="shared" si="2"/>
        <v>2335.9691218079111</v>
      </c>
      <c r="AI17" s="75">
        <f>PXIL!H17</f>
        <v>0</v>
      </c>
      <c r="AJ17" s="75">
        <f>PXIL!N17</f>
        <v>0</v>
      </c>
      <c r="AK17" s="75">
        <f>RTM_IEX!H17</f>
        <v>24.18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20.309999999999999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12.991616766467066</v>
      </c>
      <c r="F18">
        <f>GT_Spot!P18</f>
        <v>0</v>
      </c>
      <c r="G18">
        <f>PPCL_NG!P18</f>
        <v>17.54</v>
      </c>
      <c r="H18">
        <f>PPCL_Spot!P18</f>
        <v>26.589999999999996</v>
      </c>
      <c r="I18">
        <f>Bawana_NG!P18</f>
        <v>96.52000000000001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1140.8829734629633</v>
      </c>
      <c r="P18" s="77">
        <v>59.10548261367979</v>
      </c>
      <c r="Q18" s="77">
        <v>38.31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125.69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658.88999999999987</v>
      </c>
      <c r="AB18" s="117">
        <f>-STOA!N18</f>
        <v>0</v>
      </c>
      <c r="AC18">
        <f t="shared" si="0"/>
        <v>19.54471264101937</v>
      </c>
      <c r="AD18">
        <f t="shared" si="1"/>
        <v>2201.4453602020903</v>
      </c>
      <c r="AE18">
        <f>'IDT-1'!B18</f>
        <v>153.53299999999999</v>
      </c>
      <c r="AF18" s="26"/>
      <c r="AG18">
        <f t="shared" si="2"/>
        <v>2354.9783602020902</v>
      </c>
      <c r="AI18" s="75">
        <f>PXIL!H18</f>
        <v>0</v>
      </c>
      <c r="AJ18" s="75">
        <f>PXIL!N18</f>
        <v>0</v>
      </c>
      <c r="AK18" s="75">
        <f>RTM_IEX!H18</f>
        <v>44.47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12.991616766467066</v>
      </c>
      <c r="F19">
        <f>GT_Spot!P19</f>
        <v>0</v>
      </c>
      <c r="G19">
        <f>PPCL_NG!P19</f>
        <v>17.54</v>
      </c>
      <c r="H19">
        <f>PPCL_Spot!P19</f>
        <v>26.589999999999996</v>
      </c>
      <c r="I19">
        <f>Bawana_NG!P19</f>
        <v>96.52000000000001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1139.069810540743</v>
      </c>
      <c r="P19" s="77">
        <v>59.10548261367979</v>
      </c>
      <c r="Q19" s="77">
        <v>38.31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129.75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42.55</v>
      </c>
      <c r="Z19" s="75">
        <f>IEX!N19</f>
        <v>0</v>
      </c>
      <c r="AA19" s="117">
        <f>STOA!H19</f>
        <v>477.09999999999997</v>
      </c>
      <c r="AB19" s="117">
        <f>-STOA!N19</f>
        <v>0</v>
      </c>
      <c r="AC19">
        <f t="shared" si="0"/>
        <v>19.156164807303831</v>
      </c>
      <c r="AD19">
        <f t="shared" si="1"/>
        <v>2157.6807451135855</v>
      </c>
      <c r="AE19">
        <f>'IDT-1'!B19</f>
        <v>178.739</v>
      </c>
      <c r="AF19" s="26"/>
      <c r="AG19">
        <f t="shared" si="2"/>
        <v>2336.4197451135856</v>
      </c>
      <c r="AI19" s="75">
        <f>PXIL!H19</f>
        <v>0</v>
      </c>
      <c r="AJ19" s="75">
        <f>PXIL!N19</f>
        <v>0</v>
      </c>
      <c r="AK19" s="75">
        <f>RTM_IEX!H19</f>
        <v>88.96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48.35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12.991616766467066</v>
      </c>
      <c r="F20">
        <f>GT_Spot!P20</f>
        <v>0</v>
      </c>
      <c r="G20">
        <f>PPCL_NG!P20</f>
        <v>17.54</v>
      </c>
      <c r="H20">
        <f>PPCL_Spot!P20</f>
        <v>26.589999999999996</v>
      </c>
      <c r="I20">
        <f>Bawana_NG!P20</f>
        <v>96.52000000000001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1144.5633569111071</v>
      </c>
      <c r="P20" s="77">
        <v>59.10548261367979</v>
      </c>
      <c r="Q20" s="77">
        <v>38.31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132.07999999999998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477.09999999999997</v>
      </c>
      <c r="AB20" s="117">
        <f>-STOA!N20</f>
        <v>0</v>
      </c>
      <c r="AC20">
        <f t="shared" si="0"/>
        <v>18.799356015363035</v>
      </c>
      <c r="AD20">
        <f t="shared" si="1"/>
        <v>2117.4911002758909</v>
      </c>
      <c r="AE20">
        <f>'IDT-1'!B20</f>
        <v>195.61699999999999</v>
      </c>
      <c r="AF20" s="26"/>
      <c r="AG20">
        <f t="shared" si="2"/>
        <v>2313.108100275891</v>
      </c>
      <c r="AI20" s="75">
        <f>PXIL!H20</f>
        <v>0</v>
      </c>
      <c r="AJ20" s="75">
        <f>PXIL!N20</f>
        <v>0</v>
      </c>
      <c r="AK20" s="75">
        <f>RTM_IEX!H20</f>
        <v>87.01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44.48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12.991616766467066</v>
      </c>
      <c r="F21">
        <f>GT_Spot!P21</f>
        <v>0</v>
      </c>
      <c r="G21">
        <f>PPCL_NG!P21</f>
        <v>17.54</v>
      </c>
      <c r="H21">
        <f>PPCL_Spot!P21</f>
        <v>26.589999999999996</v>
      </c>
      <c r="I21">
        <f>Bawana_NG!P21</f>
        <v>96.52000000000001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1153.6809107778597</v>
      </c>
      <c r="P21" s="77">
        <v>59.10548261367979</v>
      </c>
      <c r="Q21" s="77">
        <v>38.31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135.53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477.09999999999997</v>
      </c>
      <c r="AB21" s="117">
        <f>-STOA!N21</f>
        <v>0</v>
      </c>
      <c r="AC21">
        <f t="shared" si="0"/>
        <v>18.076150489390461</v>
      </c>
      <c r="AD21">
        <f t="shared" si="1"/>
        <v>2036.0318596686159</v>
      </c>
      <c r="AE21">
        <f>'IDT-1'!B21</f>
        <v>216.95500000000001</v>
      </c>
      <c r="AF21" s="26"/>
      <c r="AG21">
        <f t="shared" si="2"/>
        <v>2252.986859668616</v>
      </c>
      <c r="AI21" s="75">
        <f>PXIL!H21</f>
        <v>0</v>
      </c>
      <c r="AJ21" s="75">
        <f>PXIL!N21</f>
        <v>0</v>
      </c>
      <c r="AK21" s="75">
        <f>RTM_IEX!H21</f>
        <v>36.74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12.466646507408527</v>
      </c>
      <c r="F22">
        <f>GT_Spot!P22</f>
        <v>0</v>
      </c>
      <c r="G22">
        <f>PPCL_NG!P22</f>
        <v>17.54</v>
      </c>
      <c r="H22">
        <f>PPCL_Spot!P22</f>
        <v>26.589999999999996</v>
      </c>
      <c r="I22">
        <f>Bawana_NG!P22</f>
        <v>96.52000000000001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1159.5929553778599</v>
      </c>
      <c r="P22" s="77">
        <v>59.10548261367979</v>
      </c>
      <c r="Q22" s="77">
        <v>38.31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136.80000000000001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477.09999999999997</v>
      </c>
      <c r="AB22" s="117">
        <f>-STOA!N22</f>
        <v>0</v>
      </c>
      <c r="AC22">
        <f t="shared" si="0"/>
        <v>18.185860743590744</v>
      </c>
      <c r="AD22">
        <f t="shared" si="1"/>
        <v>2048.3892237553578</v>
      </c>
      <c r="AE22">
        <f>'IDT-1'!B22</f>
        <v>190</v>
      </c>
      <c r="AF22" s="26"/>
      <c r="AG22">
        <f t="shared" si="2"/>
        <v>2238.3892237553578</v>
      </c>
      <c r="AI22" s="75">
        <f>PXIL!H22</f>
        <v>0</v>
      </c>
      <c r="AJ22" s="75">
        <f>PXIL!N22</f>
        <v>0</v>
      </c>
      <c r="AK22" s="75">
        <f>RTM_IEX!H22</f>
        <v>42.55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12.466646507408527</v>
      </c>
      <c r="F23">
        <f>GT_Spot!P23</f>
        <v>0</v>
      </c>
      <c r="G23">
        <f>PPCL_NG!P23</f>
        <v>17.54</v>
      </c>
      <c r="H23">
        <f>PPCL_Spot!P23</f>
        <v>26.589999999999996</v>
      </c>
      <c r="I23">
        <f>Bawana_NG!P23</f>
        <v>96.52000000000001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1152.6233018867395</v>
      </c>
      <c r="P23" s="77">
        <v>59.10548261367979</v>
      </c>
      <c r="Q23" s="77">
        <v>38.31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139.30000000000001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477.09999999999997</v>
      </c>
      <c r="AB23" s="117">
        <f>-STOA!N23</f>
        <v>0</v>
      </c>
      <c r="AC23">
        <f t="shared" si="0"/>
        <v>17.840199792868884</v>
      </c>
      <c r="AD23">
        <f t="shared" si="1"/>
        <v>2009.455231214959</v>
      </c>
      <c r="AE23">
        <f>'IDT-1'!B23</f>
        <v>171</v>
      </c>
      <c r="AF23" s="26"/>
      <c r="AG23">
        <f t="shared" si="2"/>
        <v>2180.455231214959</v>
      </c>
      <c r="AI23" s="75">
        <f>PXIL!H23</f>
        <v>0</v>
      </c>
      <c r="AJ23" s="75">
        <f>PXIL!N23</f>
        <v>0</v>
      </c>
      <c r="AK23" s="75">
        <f>RTM_IEX!H23</f>
        <v>7.74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12.837677653462352</v>
      </c>
      <c r="F24">
        <f>GT_Spot!P24</f>
        <v>0</v>
      </c>
      <c r="G24">
        <f>PPCL_NG!P24</f>
        <v>17.54</v>
      </c>
      <c r="H24">
        <f>PPCL_Spot!P24</f>
        <v>26.589999999999996</v>
      </c>
      <c r="I24">
        <f>Bawana_NG!P24</f>
        <v>96.52000000000001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1148.8217268966798</v>
      </c>
      <c r="P24" s="77">
        <v>59.10548261367979</v>
      </c>
      <c r="Q24" s="77">
        <v>38.31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141.66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477.09999999999997</v>
      </c>
      <c r="AB24" s="117">
        <f>-STOA!N24</f>
        <v>0</v>
      </c>
      <c r="AC24">
        <f t="shared" si="0"/>
        <v>18.120035007041636</v>
      </c>
      <c r="AD24">
        <f t="shared" si="1"/>
        <v>2040.9748521567803</v>
      </c>
      <c r="AE24">
        <f>'IDT-1'!B24</f>
        <v>152</v>
      </c>
      <c r="AF24" s="26"/>
      <c r="AG24">
        <f t="shared" si="2"/>
        <v>2192.9748521567803</v>
      </c>
      <c r="AI24" s="75">
        <f>PXIL!H24</f>
        <v>0</v>
      </c>
      <c r="AJ24" s="75">
        <f>PXIL!N24</f>
        <v>0</v>
      </c>
      <c r="AK24" s="75">
        <f>RTM_IEX!H24</f>
        <v>40.61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12.837677653462352</v>
      </c>
      <c r="F25">
        <f>GT_Spot!P25</f>
        <v>0</v>
      </c>
      <c r="G25">
        <f>PPCL_NG!P25</f>
        <v>17.54</v>
      </c>
      <c r="H25">
        <f>PPCL_Spot!P25</f>
        <v>26.589999999999996</v>
      </c>
      <c r="I25">
        <f>Bawana_NG!P25</f>
        <v>96.52000000000001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1144.3541944099668</v>
      </c>
      <c r="P25" s="77">
        <v>59.10548261367979</v>
      </c>
      <c r="Q25" s="77">
        <v>38.31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145.97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477.09999999999997</v>
      </c>
      <c r="AB25" s="117">
        <f>-STOA!N25</f>
        <v>0</v>
      </c>
      <c r="AC25">
        <f t="shared" si="0"/>
        <v>18.205187097268325</v>
      </c>
      <c r="AD25">
        <f t="shared" si="1"/>
        <v>1950.1221675798404</v>
      </c>
      <c r="AE25">
        <f>'IDT-1'!B25</f>
        <v>143</v>
      </c>
      <c r="AF25" s="26"/>
      <c r="AG25">
        <f t="shared" si="2"/>
        <v>2093.1221675798406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17.54</v>
      </c>
      <c r="H26">
        <f>PPCL_Spot!P26</f>
        <v>25.93</v>
      </c>
      <c r="I26">
        <f>Bawana_NG!P26</f>
        <v>96.52000000000001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1144.6306307691318</v>
      </c>
      <c r="P26" s="77">
        <v>59.10548261367979</v>
      </c>
      <c r="Q26" s="77">
        <v>38.31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149.22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97.66</v>
      </c>
      <c r="Z26" s="75">
        <f>IEX!N26</f>
        <v>0</v>
      </c>
      <c r="AA26" s="117">
        <f>STOA!H26</f>
        <v>477.09999999999997</v>
      </c>
      <c r="AB26" s="117">
        <f>-STOA!N26</f>
        <v>0</v>
      </c>
      <c r="AC26">
        <f t="shared" si="0"/>
        <v>18.8792377919487</v>
      </c>
      <c r="AD26">
        <f t="shared" si="1"/>
        <v>2074.2578617957356</v>
      </c>
      <c r="AE26">
        <f>'IDT-1'!B26</f>
        <v>0</v>
      </c>
      <c r="AF26" s="26"/>
      <c r="AG26">
        <f t="shared" si="2"/>
        <v>2074.2578617957356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17.54</v>
      </c>
      <c r="H27">
        <f>PPCL_Spot!P27</f>
        <v>25.93</v>
      </c>
      <c r="I27">
        <f>Bawana_NG!P27</f>
        <v>96.52000000000001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1076.998121843847</v>
      </c>
      <c r="P27" s="77">
        <v>59.10548261367979</v>
      </c>
      <c r="Q27" s="77">
        <v>38.31</v>
      </c>
      <c r="R27" s="80">
        <v>5.83</v>
      </c>
      <c r="S27" s="80">
        <v>0</v>
      </c>
      <c r="T27" s="78">
        <f>SUMPRODUCT(LTA!F27:AJ27,LTA!F$101:AJ$101,LTA!F$103:AJ$103)</f>
        <v>0.55000000000000004</v>
      </c>
      <c r="U27" s="78">
        <f>SUMPRODUCT(LTA!F27:AJ27,LTA!F$102:AJ$102,LTA!F$103:AJ$103)</f>
        <v>150.71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348.45</v>
      </c>
      <c r="AB27" s="117">
        <f>-STOA!N27</f>
        <v>0</v>
      </c>
      <c r="AC27">
        <f t="shared" si="0"/>
        <v>16.326287203317413</v>
      </c>
      <c r="AD27">
        <f t="shared" si="1"/>
        <v>1794.7383034590819</v>
      </c>
      <c r="AE27">
        <f>'IDT-1'!B27</f>
        <v>216</v>
      </c>
      <c r="AF27" s="26"/>
      <c r="AG27">
        <f t="shared" si="2"/>
        <v>2010.7383034590819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17.54</v>
      </c>
      <c r="H28">
        <f>PPCL_Spot!P28</f>
        <v>25.93</v>
      </c>
      <c r="I28">
        <f>Bawana_NG!P28</f>
        <v>96.52000000000001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1081.29395742474</v>
      </c>
      <c r="P28" s="77">
        <v>59.10548261367979</v>
      </c>
      <c r="Q28" s="77">
        <v>38.31</v>
      </c>
      <c r="R28" s="80">
        <v>10.78</v>
      </c>
      <c r="S28" s="80">
        <v>0</v>
      </c>
      <c r="T28" s="78">
        <f>SUMPRODUCT(LTA!F28:AJ28,LTA!F$101:AJ$101,LTA!F$103:AJ$103)</f>
        <v>4.9399999999999995</v>
      </c>
      <c r="U28" s="78">
        <f>SUMPRODUCT(LTA!F28:AJ28,LTA!F$102:AJ$102,LTA!F$103:AJ$103)</f>
        <v>126.76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349.84999999999997</v>
      </c>
      <c r="AB28" s="117">
        <f>-STOA!N28</f>
        <v>0</v>
      </c>
      <c r="AC28">
        <f t="shared" si="0"/>
        <v>16.238964428907071</v>
      </c>
      <c r="AD28">
        <f t="shared" si="1"/>
        <v>1786.9114618143849</v>
      </c>
      <c r="AE28">
        <f>'IDT-1'!B28</f>
        <v>189</v>
      </c>
      <c r="AF28" s="26"/>
      <c r="AG28">
        <f t="shared" si="2"/>
        <v>1975.9114618143849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17.54</v>
      </c>
      <c r="H29">
        <f>PPCL_Spot!P29</f>
        <v>25.93</v>
      </c>
      <c r="I29">
        <f>Bawana_NG!P29</f>
        <v>96.52000000000001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1088.0669750044242</v>
      </c>
      <c r="P29" s="77">
        <v>59.10548261367979</v>
      </c>
      <c r="Q29" s="77">
        <v>38.31</v>
      </c>
      <c r="R29" s="80">
        <v>17.396529024536203</v>
      </c>
      <c r="S29" s="80">
        <v>0</v>
      </c>
      <c r="T29" s="78">
        <f>SUMPRODUCT(LTA!F29:AJ29,LTA!F$101:AJ$101,LTA!F$103:AJ$103)</f>
        <v>12.23</v>
      </c>
      <c r="U29" s="78">
        <f>SUMPRODUCT(LTA!F29:AJ29,LTA!F$102:AJ$102,LTA!F$103:AJ$103)</f>
        <v>127.10000000000001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350.55</v>
      </c>
      <c r="AB29" s="117">
        <f>-STOA!N29</f>
        <v>0</v>
      </c>
      <c r="AC29">
        <f t="shared" si="0"/>
        <v>16.243655761058111</v>
      </c>
      <c r="AD29">
        <f t="shared" si="1"/>
        <v>1829.6263170864543</v>
      </c>
      <c r="AE29">
        <f>'IDT-1'!B29</f>
        <v>133</v>
      </c>
      <c r="AF29" s="26"/>
      <c r="AG29">
        <f t="shared" si="2"/>
        <v>1962.6263170864543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17.54</v>
      </c>
      <c r="H30">
        <f>PPCL_Spot!P30</f>
        <v>25.93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1095.6546036645559</v>
      </c>
      <c r="P30" s="77">
        <v>59.10548261367979</v>
      </c>
      <c r="Q30" s="77">
        <v>38.31</v>
      </c>
      <c r="R30" s="80">
        <v>25.78</v>
      </c>
      <c r="S30" s="80">
        <v>0</v>
      </c>
      <c r="T30" s="78">
        <f>SUMPRODUCT(LTA!F30:AJ30,LTA!F$101:AJ$101,LTA!F$103:AJ$103)</f>
        <v>20.47</v>
      </c>
      <c r="U30" s="78">
        <f>SUMPRODUCT(LTA!F30:AJ30,LTA!F$102:AJ$102,LTA!F$103:AJ$103)</f>
        <v>127.41999999999999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351.25</v>
      </c>
      <c r="AB30" s="117">
        <f>-STOA!N30</f>
        <v>0</v>
      </c>
      <c r="AC30">
        <f t="shared" si="0"/>
        <v>16.492969437851354</v>
      </c>
      <c r="AD30">
        <f t="shared" si="1"/>
        <v>1857.7081030452568</v>
      </c>
      <c r="AE30">
        <f>'IDT-1'!B30</f>
        <v>89</v>
      </c>
      <c r="AF30" s="26"/>
      <c r="AG30">
        <f t="shared" si="2"/>
        <v>1946.7081030452568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17.54</v>
      </c>
      <c r="H31">
        <f>PPCL_Spot!P31</f>
        <v>25.93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1085.615233386158</v>
      </c>
      <c r="P31" s="77">
        <v>59.10548261367979</v>
      </c>
      <c r="Q31" s="77">
        <v>38.31</v>
      </c>
      <c r="R31" s="80">
        <v>34.17</v>
      </c>
      <c r="S31" s="80">
        <v>0</v>
      </c>
      <c r="T31" s="78">
        <f>SUMPRODUCT(LTA!F31:AJ31,LTA!F$101:AJ$101,LTA!F$103:AJ$103)</f>
        <v>32.36</v>
      </c>
      <c r="U31" s="78">
        <f>SUMPRODUCT(LTA!F31:AJ31,LTA!F$102:AJ$102,LTA!F$103:AJ$103)</f>
        <v>127.26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352.65</v>
      </c>
      <c r="AB31" s="117">
        <f>-STOA!N31</f>
        <v>0</v>
      </c>
      <c r="AC31">
        <f t="shared" si="0"/>
        <v>16.771561529845357</v>
      </c>
      <c r="AD31">
        <f t="shared" si="1"/>
        <v>1848.910140674865</v>
      </c>
      <c r="AE31">
        <f>'IDT-1'!B31</f>
        <v>90</v>
      </c>
      <c r="AF31" s="26"/>
      <c r="AG31">
        <f t="shared" si="2"/>
        <v>1888.910140674865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17.54</v>
      </c>
      <c r="H32">
        <f>PPCL_Spot!P32</f>
        <v>25.93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1096.6923843178172</v>
      </c>
      <c r="P32" s="77">
        <v>59.10548261367979</v>
      </c>
      <c r="Q32" s="77">
        <v>38.31</v>
      </c>
      <c r="R32" s="80">
        <v>38.499999999999993</v>
      </c>
      <c r="S32" s="80">
        <v>0</v>
      </c>
      <c r="T32" s="78">
        <f>SUMPRODUCT(LTA!F32:AJ32,LTA!F$101:AJ$101,LTA!F$103:AJ$103)</f>
        <v>46.789999999999992</v>
      </c>
      <c r="U32" s="78">
        <f>SUMPRODUCT(LTA!F32:AJ32,LTA!F$102:AJ$102,LTA!F$103:AJ$103)</f>
        <v>127.99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354.05</v>
      </c>
      <c r="AB32" s="117">
        <f>-STOA!N32</f>
        <v>0</v>
      </c>
      <c r="AC32">
        <f t="shared" si="0"/>
        <v>16.875309907600052</v>
      </c>
      <c r="AD32">
        <f t="shared" si="1"/>
        <v>1900.7735432287693</v>
      </c>
      <c r="AE32">
        <f>'IDT-1'!B32</f>
        <v>42</v>
      </c>
      <c r="AF32" s="26"/>
      <c r="AG32">
        <f t="shared" si="2"/>
        <v>1892.7735432287693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17.54</v>
      </c>
      <c r="H33">
        <f>PPCL_Spot!P33</f>
        <v>25.93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1104.1816848434926</v>
      </c>
      <c r="P33" s="77">
        <v>59.10548261367979</v>
      </c>
      <c r="Q33" s="77">
        <v>38.31</v>
      </c>
      <c r="R33" s="80">
        <v>38.499999999999993</v>
      </c>
      <c r="S33" s="80">
        <v>0</v>
      </c>
      <c r="T33" s="78">
        <f>SUMPRODUCT(LTA!F33:AJ33,LTA!F$101:AJ$101,LTA!F$103:AJ$103)</f>
        <v>64.45</v>
      </c>
      <c r="U33" s="78">
        <f>SUMPRODUCT(LTA!F33:AJ33,LTA!F$102:AJ$102,LTA!F$103:AJ$103)</f>
        <v>147.45999999999998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356.15</v>
      </c>
      <c r="AB33" s="117">
        <f>-STOA!N33</f>
        <v>0</v>
      </c>
      <c r="AC33">
        <f t="shared" si="0"/>
        <v>17.51123394108798</v>
      </c>
      <c r="AD33">
        <f t="shared" si="1"/>
        <v>1921.5369197209568</v>
      </c>
      <c r="AE33">
        <f>'IDT-1'!B33</f>
        <v>0</v>
      </c>
      <c r="AF33" s="26"/>
      <c r="AG33">
        <f t="shared" si="2"/>
        <v>1871.5369197209568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-25.32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13.764927288280582</v>
      </c>
      <c r="F34">
        <f>GT_Spot!P34</f>
        <v>0</v>
      </c>
      <c r="G34">
        <f>PPCL_NG!P34</f>
        <v>17.54</v>
      </c>
      <c r="H34">
        <f>PPCL_Spot!P34</f>
        <v>25.93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1076.6701929371452</v>
      </c>
      <c r="P34" s="77">
        <v>59.10548261367979</v>
      </c>
      <c r="Q34" s="77">
        <v>38.31</v>
      </c>
      <c r="R34" s="80">
        <v>38.499999999999993</v>
      </c>
      <c r="S34" s="80">
        <v>0</v>
      </c>
      <c r="T34" s="78">
        <f>SUMPRODUCT(LTA!F34:AJ34,LTA!F$101:AJ$101,LTA!F$103:AJ$103)</f>
        <v>85.64</v>
      </c>
      <c r="U34" s="78">
        <f>SUMPRODUCT(LTA!F34:AJ34,LTA!F$102:AJ$102,LTA!F$103:AJ$103)</f>
        <v>146.67000000000002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358.95</v>
      </c>
      <c r="AB34" s="117">
        <f>-STOA!N34</f>
        <v>0</v>
      </c>
      <c r="AC34">
        <f t="shared" si="0"/>
        <v>17.390301304984131</v>
      </c>
      <c r="AD34">
        <f t="shared" si="1"/>
        <v>1958.7803015341217</v>
      </c>
      <c r="AE34">
        <f>'IDT-1'!B34</f>
        <v>0</v>
      </c>
      <c r="AF34" s="26"/>
      <c r="AG34">
        <f t="shared" si="2"/>
        <v>1908.7803015341217</v>
      </c>
      <c r="AI34" s="75">
        <f>PXIL!H34</f>
        <v>0</v>
      </c>
      <c r="AJ34" s="75">
        <f>PXIL!N34</f>
        <v>0</v>
      </c>
      <c r="AK34" s="75">
        <f>RTM_IEX!H34</f>
        <v>15.47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13.764927288280582</v>
      </c>
      <c r="F35">
        <f>GT_Spot!P35</f>
        <v>0</v>
      </c>
      <c r="G35">
        <f>PPCL_NG!P35</f>
        <v>17.54</v>
      </c>
      <c r="H35">
        <f>PPCL_Spot!P35</f>
        <v>31.566956521739129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1077.750230861838</v>
      </c>
      <c r="P35" s="77">
        <v>59.67</v>
      </c>
      <c r="Q35" s="77">
        <v>38.700000000000003</v>
      </c>
      <c r="R35" s="80">
        <v>38.999999999999993</v>
      </c>
      <c r="S35" s="80">
        <v>0</v>
      </c>
      <c r="T35" s="78">
        <f>SUMPRODUCT(LTA!F35:AJ35,LTA!F$101:AJ$101,LTA!F$103:AJ$103)</f>
        <v>110.69</v>
      </c>
      <c r="U35" s="78">
        <f>SUMPRODUCT(LTA!F35:AJ35,LTA!F$102:AJ$102,LTA!F$103:AJ$103)</f>
        <v>145.52000000000001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361.18</v>
      </c>
      <c r="AB35" s="117">
        <f>-STOA!N35</f>
        <v>0</v>
      </c>
      <c r="AC35">
        <f t="shared" si="0"/>
        <v>17.55601860911235</v>
      </c>
      <c r="AD35">
        <f t="shared" si="1"/>
        <v>1977.4460960627457</v>
      </c>
      <c r="AE35">
        <f>'IDT-1'!B35</f>
        <v>0</v>
      </c>
      <c r="AF35" s="26"/>
      <c r="AG35">
        <f t="shared" si="2"/>
        <v>1927.4460960627457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13.764927288280582</v>
      </c>
      <c r="F36">
        <f>GT_Spot!P36</f>
        <v>0</v>
      </c>
      <c r="G36">
        <f>PPCL_NG!P36</f>
        <v>17.54</v>
      </c>
      <c r="H36">
        <f>PPCL_Spot!P36</f>
        <v>31.566956521739129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1070.9795252334427</v>
      </c>
      <c r="P36" s="77">
        <v>59.67</v>
      </c>
      <c r="Q36" s="77">
        <v>38.700000000000003</v>
      </c>
      <c r="R36" s="80">
        <v>38.999999999999993</v>
      </c>
      <c r="S36" s="80">
        <v>0</v>
      </c>
      <c r="T36" s="78">
        <f>SUMPRODUCT(LTA!F36:AJ36,LTA!F$101:AJ$101,LTA!F$103:AJ$103)</f>
        <v>135.09</v>
      </c>
      <c r="U36" s="78">
        <f>SUMPRODUCT(LTA!F36:AJ36,LTA!F$102:AJ$102,LTA!F$103:AJ$103)</f>
        <v>142.25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363.97999999999996</v>
      </c>
      <c r="AB36" s="117">
        <f>-STOA!N36</f>
        <v>0</v>
      </c>
      <c r="AC36">
        <f t="shared" si="0"/>
        <v>17.707020399582472</v>
      </c>
      <c r="AD36">
        <f t="shared" si="1"/>
        <v>1994.4543886438801</v>
      </c>
      <c r="AE36">
        <f>'IDT-1'!B36</f>
        <v>0</v>
      </c>
      <c r="AF36" s="26"/>
      <c r="AG36">
        <f t="shared" si="2"/>
        <v>1944.4543886438801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13.764927288280582</v>
      </c>
      <c r="F37">
        <f>GT_Spot!P37</f>
        <v>0</v>
      </c>
      <c r="G37">
        <f>PPCL_NG!P37</f>
        <v>17.54</v>
      </c>
      <c r="H37">
        <f>PPCL_Spot!P37</f>
        <v>37.203913043478259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1054.7146932444273</v>
      </c>
      <c r="P37" s="77">
        <v>61.12</v>
      </c>
      <c r="Q37" s="77">
        <v>39.619999999999997</v>
      </c>
      <c r="R37" s="80">
        <v>38.999999999999993</v>
      </c>
      <c r="S37" s="80">
        <v>0</v>
      </c>
      <c r="T37" s="78">
        <f>SUMPRODUCT(LTA!F37:AJ37,LTA!F$101:AJ$101,LTA!F$103:AJ$103)</f>
        <v>157.74</v>
      </c>
      <c r="U37" s="78">
        <f>SUMPRODUCT(LTA!F37:AJ37,LTA!F$102:AJ$102,LTA!F$103:AJ$103)</f>
        <v>140.04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366.78</v>
      </c>
      <c r="AB37" s="117">
        <f>-STOA!N37</f>
        <v>0</v>
      </c>
      <c r="AC37">
        <f t="shared" si="0"/>
        <v>17.901009988125804</v>
      </c>
      <c r="AD37">
        <f t="shared" si="1"/>
        <v>2002.2425235880598</v>
      </c>
      <c r="AE37">
        <f>'IDT-1'!B37</f>
        <v>0</v>
      </c>
      <c r="AF37" s="26"/>
      <c r="AG37">
        <f t="shared" si="2"/>
        <v>1952.2425235880598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13.764927288280582</v>
      </c>
      <c r="F38">
        <f>GT_Spot!P38</f>
        <v>0</v>
      </c>
      <c r="G38">
        <f>PPCL_NG!P38</f>
        <v>17.54</v>
      </c>
      <c r="H38">
        <f>PPCL_Spot!P38</f>
        <v>37.203913043478259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1057.2437553193386</v>
      </c>
      <c r="P38" s="77">
        <v>61.12</v>
      </c>
      <c r="Q38" s="77">
        <v>39.619999999999997</v>
      </c>
      <c r="R38" s="80">
        <v>38.999999999999993</v>
      </c>
      <c r="S38" s="80">
        <v>0</v>
      </c>
      <c r="T38" s="78">
        <f>SUMPRODUCT(LTA!F38:AJ38,LTA!F$101:AJ$101,LTA!F$103:AJ$103)</f>
        <v>180.25</v>
      </c>
      <c r="U38" s="78">
        <f>SUMPRODUCT(LTA!F38:AJ38,LTA!F$102:AJ$102,LTA!F$103:AJ$103)</f>
        <v>137.26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368.18</v>
      </c>
      <c r="AB38" s="117">
        <f>-STOA!N38</f>
        <v>0</v>
      </c>
      <c r="AC38">
        <f t="shared" si="0"/>
        <v>18.047062841729659</v>
      </c>
      <c r="AD38">
        <f t="shared" si="1"/>
        <v>2032.7555328093677</v>
      </c>
      <c r="AE38">
        <f>'IDT-1'!B38</f>
        <v>0</v>
      </c>
      <c r="AF38" s="26"/>
      <c r="AG38">
        <f t="shared" si="2"/>
        <v>1982.7555328093677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13.648930710008553</v>
      </c>
      <c r="F39">
        <f>GT_Spot!P39</f>
        <v>0</v>
      </c>
      <c r="G39">
        <f>PPCL_NG!P39</f>
        <v>17.54</v>
      </c>
      <c r="H39">
        <f>PPCL_Spot!P39</f>
        <v>37.203913043478259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1126.1683239941285</v>
      </c>
      <c r="P39" s="77">
        <v>61.12</v>
      </c>
      <c r="Q39" s="77">
        <v>39.619999999999997</v>
      </c>
      <c r="R39" s="80">
        <v>38.999999999999993</v>
      </c>
      <c r="S39" s="80">
        <v>0</v>
      </c>
      <c r="T39" s="78">
        <f>SUMPRODUCT(LTA!F39:AJ39,LTA!F$101:AJ$101,LTA!F$103:AJ$103)</f>
        <v>199.23999999999998</v>
      </c>
      <c r="U39" s="78">
        <f>SUMPRODUCT(LTA!F39:AJ39,LTA!F$102:AJ$102,LTA!F$103:AJ$103)</f>
        <v>136.25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369.63</v>
      </c>
      <c r="AB39" s="117">
        <f>-STOA!N39</f>
        <v>0</v>
      </c>
      <c r="AC39">
        <f t="shared" si="0"/>
        <v>19.924450088931231</v>
      </c>
      <c r="AD39">
        <f t="shared" si="1"/>
        <v>1995.1167176586837</v>
      </c>
      <c r="AE39">
        <f>'IDT-1'!B39</f>
        <v>0</v>
      </c>
      <c r="AF39" s="26"/>
      <c r="AG39">
        <f t="shared" si="2"/>
        <v>1945.1167176586837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12.355337163592377</v>
      </c>
      <c r="F40">
        <f>GT_Spot!P40</f>
        <v>0</v>
      </c>
      <c r="G40">
        <f>PPCL_NG!P40</f>
        <v>17.54</v>
      </c>
      <c r="H40">
        <f>PPCL_Spot!P40</f>
        <v>42.9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1120.2962643066883</v>
      </c>
      <c r="P40" s="77">
        <v>59.10548261367979</v>
      </c>
      <c r="Q40" s="77">
        <v>39.619999999999997</v>
      </c>
      <c r="R40" s="80">
        <v>38.999999999999993</v>
      </c>
      <c r="S40" s="80">
        <v>0</v>
      </c>
      <c r="T40" s="78">
        <f>SUMPRODUCT(LTA!F40:AJ40,LTA!F$101:AJ$101,LTA!F$103:AJ$103)</f>
        <v>219.27000000000004</v>
      </c>
      <c r="U40" s="78">
        <f>SUMPRODUCT(LTA!F40:AJ40,LTA!F$102:AJ$102,LTA!F$103:AJ$103)</f>
        <v>122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372.43</v>
      </c>
      <c r="AB40" s="117">
        <f>-STOA!N40</f>
        <v>0</v>
      </c>
      <c r="AC40">
        <f t="shared" si="0"/>
        <v>19.445484628881552</v>
      </c>
      <c r="AD40">
        <f t="shared" si="1"/>
        <v>2059.6915994550791</v>
      </c>
      <c r="AE40">
        <f>'IDT-1'!B40</f>
        <v>0</v>
      </c>
      <c r="AF40" s="26"/>
      <c r="AG40">
        <f t="shared" si="2"/>
        <v>2009.6915994550791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12.355337163592377</v>
      </c>
      <c r="F41">
        <f>GT_Spot!P41</f>
        <v>0</v>
      </c>
      <c r="G41">
        <f>PPCL_NG!P41</f>
        <v>17.54</v>
      </c>
      <c r="H41">
        <f>PPCL_Spot!P41</f>
        <v>42.19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1120.5460274257878</v>
      </c>
      <c r="P41" s="77">
        <v>59.10548261367979</v>
      </c>
      <c r="Q41" s="77">
        <v>39.619999999999997</v>
      </c>
      <c r="R41" s="80">
        <v>38.999999999999993</v>
      </c>
      <c r="S41" s="80">
        <v>0</v>
      </c>
      <c r="T41" s="78">
        <f>SUMPRODUCT(LTA!F41:AJ41,LTA!F$101:AJ$101,LTA!F$103:AJ$103)</f>
        <v>237.82000000000002</v>
      </c>
      <c r="U41" s="78">
        <f>SUMPRODUCT(LTA!F41:AJ41,LTA!F$102:AJ$102,LTA!F$103:AJ$103)</f>
        <v>124.48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374.53</v>
      </c>
      <c r="AB41" s="117">
        <f>-STOA!N41</f>
        <v>0</v>
      </c>
      <c r="AC41">
        <f t="shared" si="0"/>
        <v>20.177666195661342</v>
      </c>
      <c r="AD41">
        <f t="shared" si="1"/>
        <v>2021.6291810073988</v>
      </c>
      <c r="AE41">
        <f>'IDT-1'!B41</f>
        <v>37</v>
      </c>
      <c r="AF41" s="26"/>
      <c r="AG41">
        <f t="shared" si="2"/>
        <v>2008.629181007399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-125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12.355337163592377</v>
      </c>
      <c r="F42">
        <f>GT_Spot!P42</f>
        <v>0</v>
      </c>
      <c r="G42">
        <f>PPCL_NG!P42</f>
        <v>17.54</v>
      </c>
      <c r="H42">
        <f>PPCL_Spot!P42</f>
        <v>47.849999999999994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1121.3808117913877</v>
      </c>
      <c r="P42" s="77">
        <v>59.10548261367979</v>
      </c>
      <c r="Q42" s="77">
        <v>39.619999999999997</v>
      </c>
      <c r="R42" s="80">
        <v>38.999999999999993</v>
      </c>
      <c r="S42" s="80">
        <v>0</v>
      </c>
      <c r="T42" s="78">
        <f>SUMPRODUCT(LTA!F42:AJ42,LTA!F$101:AJ$101,LTA!F$103:AJ$103)</f>
        <v>255.36</v>
      </c>
      <c r="U42" s="78">
        <f>SUMPRODUCT(LTA!F42:AJ42,LTA!F$102:AJ$102,LTA!F$103:AJ$103)</f>
        <v>125.31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377.33</v>
      </c>
      <c r="AB42" s="117">
        <f>-STOA!N42</f>
        <v>0</v>
      </c>
      <c r="AC42">
        <f t="shared" si="0"/>
        <v>19.959453666924464</v>
      </c>
      <c r="AD42">
        <f t="shared" si="1"/>
        <v>2101.512177901735</v>
      </c>
      <c r="AE42">
        <f>'IDT-1'!B42</f>
        <v>64</v>
      </c>
      <c r="AF42" s="26"/>
      <c r="AG42">
        <f t="shared" si="2"/>
        <v>2115.512177901735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12.355337163592377</v>
      </c>
      <c r="F43">
        <f>GT_Spot!P43</f>
        <v>0</v>
      </c>
      <c r="G43">
        <f>PPCL_NG!P43</f>
        <v>17.54</v>
      </c>
      <c r="H43">
        <f>PPCL_Spot!P43</f>
        <v>58.842828982162608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1114.0232765928558</v>
      </c>
      <c r="P43" s="77">
        <v>59.10548261367979</v>
      </c>
      <c r="Q43" s="77">
        <v>38.31</v>
      </c>
      <c r="R43" s="80">
        <v>38.999999999999993</v>
      </c>
      <c r="S43" s="80">
        <v>0</v>
      </c>
      <c r="T43" s="78">
        <f>SUMPRODUCT(LTA!F43:AJ43,LTA!F$101:AJ$101,LTA!F$103:AJ$103)</f>
        <v>271.45</v>
      </c>
      <c r="U43" s="78">
        <f>SUMPRODUCT(LTA!F43:AJ43,LTA!F$102:AJ$102,LTA!F$103:AJ$103)</f>
        <v>128.55000000000001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31.91</v>
      </c>
      <c r="Z43" s="75">
        <f>IEX!N43</f>
        <v>0</v>
      </c>
      <c r="AA43" s="117">
        <f>STOA!H43</f>
        <v>379.43</v>
      </c>
      <c r="AB43" s="117">
        <f>-STOA!N43</f>
        <v>0</v>
      </c>
      <c r="AC43">
        <f t="shared" si="0"/>
        <v>20.218476936643341</v>
      </c>
      <c r="AD43">
        <f t="shared" si="1"/>
        <v>2182.9184484156476</v>
      </c>
      <c r="AE43">
        <f>'IDT-1'!B43</f>
        <v>70</v>
      </c>
      <c r="AF43" s="26"/>
      <c r="AG43">
        <f t="shared" si="2"/>
        <v>2202.9184484156476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12.355337163592377</v>
      </c>
      <c r="F44">
        <f>GT_Spot!P44</f>
        <v>0</v>
      </c>
      <c r="G44">
        <f>PPCL_NG!P44</f>
        <v>17.54</v>
      </c>
      <c r="H44">
        <f>PPCL_Spot!P44</f>
        <v>58.842828982162608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1114.1440381528282</v>
      </c>
      <c r="P44" s="77">
        <v>59.10548261367979</v>
      </c>
      <c r="Q44" s="77">
        <v>38.31</v>
      </c>
      <c r="R44" s="80">
        <v>38.999999999999993</v>
      </c>
      <c r="S44" s="80">
        <v>0</v>
      </c>
      <c r="T44" s="78">
        <f>SUMPRODUCT(LTA!F44:AJ44,LTA!F$101:AJ$101,LTA!F$103:AJ$103)</f>
        <v>288.74</v>
      </c>
      <c r="U44" s="78">
        <f>SUMPRODUCT(LTA!F44:AJ44,LTA!F$102:AJ$102,LTA!F$103:AJ$103)</f>
        <v>131.82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70.59</v>
      </c>
      <c r="Z44" s="75">
        <f>IEX!N44</f>
        <v>0</v>
      </c>
      <c r="AA44" s="117">
        <f>STOA!H44</f>
        <v>382.23</v>
      </c>
      <c r="AB44" s="117">
        <f>-STOA!N44</f>
        <v>0</v>
      </c>
      <c r="AC44">
        <f t="shared" si="0"/>
        <v>20.774369765893294</v>
      </c>
      <c r="AD44">
        <f t="shared" si="1"/>
        <v>2243.5233171463697</v>
      </c>
      <c r="AE44">
        <f>'IDT-1'!B44</f>
        <v>50</v>
      </c>
      <c r="AF44" s="26"/>
      <c r="AG44">
        <f t="shared" si="2"/>
        <v>2243.5233171463697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12.355337163592377</v>
      </c>
      <c r="F45">
        <f>GT_Spot!P45</f>
        <v>0</v>
      </c>
      <c r="G45">
        <f>PPCL_NG!P45</f>
        <v>17.54</v>
      </c>
      <c r="H45">
        <f>PPCL_Spot!P45</f>
        <v>58.842828982162608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1106.4193420396525</v>
      </c>
      <c r="P45" s="77">
        <v>59.10548261367979</v>
      </c>
      <c r="Q45" s="77">
        <v>38.31</v>
      </c>
      <c r="R45" s="80">
        <v>38.999999999999993</v>
      </c>
      <c r="S45" s="80">
        <v>0</v>
      </c>
      <c r="T45" s="78">
        <f>SUMPRODUCT(LTA!F45:AJ45,LTA!F$101:AJ$101,LTA!F$103:AJ$103)</f>
        <v>311.56</v>
      </c>
      <c r="U45" s="78">
        <f>SUMPRODUCT(LTA!F45:AJ45,LTA!F$102:AJ$102,LTA!F$103:AJ$103)</f>
        <v>134.63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115.08</v>
      </c>
      <c r="Z45" s="75">
        <f>IEX!N45</f>
        <v>0</v>
      </c>
      <c r="AA45" s="117">
        <f>STOA!H45</f>
        <v>380.83</v>
      </c>
      <c r="AB45" s="117">
        <f>-STOA!N45</f>
        <v>0</v>
      </c>
      <c r="AC45">
        <f t="shared" si="0"/>
        <v>21.355519077708319</v>
      </c>
      <c r="AD45">
        <f t="shared" si="1"/>
        <v>2298.9374717213786</v>
      </c>
      <c r="AE45">
        <f>'IDT-1'!B45</f>
        <v>40</v>
      </c>
      <c r="AF45" s="26"/>
      <c r="AG45">
        <f t="shared" si="2"/>
        <v>2288.9374717213786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12.355337163592377</v>
      </c>
      <c r="F46">
        <f>GT_Spot!P46</f>
        <v>0</v>
      </c>
      <c r="G46">
        <f>PPCL_NG!P46</f>
        <v>17.54</v>
      </c>
      <c r="H46">
        <f>PPCL_Spot!P46</f>
        <v>58.842828982162608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1106.2660166494616</v>
      </c>
      <c r="P46" s="77">
        <v>59.10548261367979</v>
      </c>
      <c r="Q46" s="77">
        <v>38.31</v>
      </c>
      <c r="R46" s="80">
        <v>38.999999999999993</v>
      </c>
      <c r="S46" s="80">
        <v>0</v>
      </c>
      <c r="T46" s="78">
        <f>SUMPRODUCT(LTA!F46:AJ46,LTA!F$101:AJ$101,LTA!F$103:AJ$103)</f>
        <v>318.21000000000004</v>
      </c>
      <c r="U46" s="78">
        <f>SUMPRODUCT(LTA!F46:AJ46,LTA!F$102:AJ$102,LTA!F$103:AJ$103)</f>
        <v>137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151.82</v>
      </c>
      <c r="Z46" s="75">
        <f>IEX!N46</f>
        <v>0</v>
      </c>
      <c r="AA46" s="117">
        <f>STOA!H46</f>
        <v>382.23</v>
      </c>
      <c r="AB46" s="117">
        <f>-STOA!N46</f>
        <v>0</v>
      </c>
      <c r="AC46">
        <f t="shared" si="0"/>
        <v>21.609371518875129</v>
      </c>
      <c r="AD46">
        <f t="shared" si="1"/>
        <v>2363.6902938900216</v>
      </c>
      <c r="AE46">
        <f>'IDT-1'!B46</f>
        <v>20</v>
      </c>
      <c r="AF46" s="26"/>
      <c r="AG46">
        <f t="shared" si="2"/>
        <v>2333.6902938900216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12.355337163592377</v>
      </c>
      <c r="F47">
        <f>GT_Spot!P47</f>
        <v>0</v>
      </c>
      <c r="G47">
        <f>PPCL_NG!P47</f>
        <v>17.54</v>
      </c>
      <c r="H47">
        <f>PPCL_Spot!P47</f>
        <v>58.842828982162608</v>
      </c>
      <c r="I47">
        <f>Bawana_NG!P47</f>
        <v>94.95999999999998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1112.3271093260366</v>
      </c>
      <c r="P47" s="77">
        <v>59.10548261367979</v>
      </c>
      <c r="Q47" s="77">
        <v>38.31</v>
      </c>
      <c r="R47" s="80">
        <v>38.999999999999993</v>
      </c>
      <c r="S47" s="80">
        <v>0</v>
      </c>
      <c r="T47" s="78">
        <f>SUMPRODUCT(LTA!F47:AJ47,LTA!F$101:AJ$101,LTA!F$103:AJ$103)</f>
        <v>323.09000000000003</v>
      </c>
      <c r="U47" s="78">
        <f>SUMPRODUCT(LTA!F47:AJ47,LTA!F$102:AJ$102,LTA!F$103:AJ$103)</f>
        <v>140.18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193.4</v>
      </c>
      <c r="Z47" s="75">
        <f>IEX!N47</f>
        <v>0</v>
      </c>
      <c r="AA47" s="117">
        <f>STOA!H47</f>
        <v>390.39</v>
      </c>
      <c r="AB47" s="117">
        <f>-STOA!N47</f>
        <v>0</v>
      </c>
      <c r="AC47">
        <f t="shared" si="0"/>
        <v>22.805078826115828</v>
      </c>
      <c r="AD47">
        <f t="shared" si="1"/>
        <v>2345.6956792593555</v>
      </c>
      <c r="AE47">
        <f>'IDT-1'!B47</f>
        <v>0</v>
      </c>
      <c r="AF47" s="26"/>
      <c r="AG47">
        <f t="shared" si="2"/>
        <v>2295.6956792593555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11.709756857855362</v>
      </c>
      <c r="F48">
        <f>GT_Spot!P48</f>
        <v>0</v>
      </c>
      <c r="G48">
        <f>PPCL_NG!P48</f>
        <v>17.54</v>
      </c>
      <c r="H48">
        <f>PPCL_Spot!P48</f>
        <v>58.842828982162608</v>
      </c>
      <c r="I48">
        <f>Bawana_NG!P48</f>
        <v>94.95999999999998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1112.3271093260366</v>
      </c>
      <c r="P48" s="77">
        <v>59.10548261367979</v>
      </c>
      <c r="Q48" s="77">
        <v>38.31</v>
      </c>
      <c r="R48" s="80">
        <v>38.999999999999993</v>
      </c>
      <c r="S48" s="80">
        <v>0</v>
      </c>
      <c r="T48" s="78">
        <f>SUMPRODUCT(LTA!F48:AJ48,LTA!F$101:AJ$101,LTA!F$103:AJ$103)</f>
        <v>327.03999999999996</v>
      </c>
      <c r="U48" s="78">
        <f>SUMPRODUCT(LTA!F48:AJ48,LTA!F$102:AJ$102,LTA!F$103:AJ$103)</f>
        <v>144.33000000000001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216.61</v>
      </c>
      <c r="Z48" s="75">
        <f>IEX!N48</f>
        <v>0</v>
      </c>
      <c r="AA48" s="117">
        <f>STOA!H48</f>
        <v>390.39</v>
      </c>
      <c r="AB48" s="117">
        <f>-STOA!N48</f>
        <v>0</v>
      </c>
      <c r="AC48">
        <f t="shared" si="0"/>
        <v>22.755313128626312</v>
      </c>
      <c r="AD48">
        <f t="shared" si="1"/>
        <v>2412.4098646511079</v>
      </c>
      <c r="AE48">
        <f>'IDT-1'!B48</f>
        <v>0</v>
      </c>
      <c r="AF48" s="26"/>
      <c r="AG48">
        <f t="shared" si="2"/>
        <v>2362.4098646511079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11.709756857855362</v>
      </c>
      <c r="F49">
        <f>GT_Spot!P49</f>
        <v>0</v>
      </c>
      <c r="G49">
        <f>PPCL_NG!P49</f>
        <v>17.54</v>
      </c>
      <c r="H49">
        <f>PPCL_Spot!P49</f>
        <v>25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1112.0152036419095</v>
      </c>
      <c r="P49" s="77">
        <v>59.10548261367979</v>
      </c>
      <c r="Q49" s="77">
        <v>38.31</v>
      </c>
      <c r="R49" s="80">
        <v>38.999999999999993</v>
      </c>
      <c r="S49" s="80">
        <v>0</v>
      </c>
      <c r="T49" s="78">
        <f>SUMPRODUCT(LTA!F49:AJ49,LTA!F$101:AJ$101,LTA!F$103:AJ$103)</f>
        <v>327.76</v>
      </c>
      <c r="U49" s="78">
        <f>SUMPRODUCT(LTA!F49:AJ49,LTA!F$102:AJ$102,LTA!F$103:AJ$103)</f>
        <v>146.55000000000001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232.08</v>
      </c>
      <c r="Z49" s="75">
        <f>IEX!N49</f>
        <v>0</v>
      </c>
      <c r="AA49" s="117">
        <f>STOA!H49</f>
        <v>390.39</v>
      </c>
      <c r="AB49" s="117">
        <f>-STOA!N49</f>
        <v>0</v>
      </c>
      <c r="AC49">
        <f t="shared" si="0"/>
        <v>23.288114517638832</v>
      </c>
      <c r="AD49">
        <f t="shared" si="1"/>
        <v>2329.7923285958059</v>
      </c>
      <c r="AE49">
        <f>'IDT-1'!B49</f>
        <v>0</v>
      </c>
      <c r="AF49" s="26"/>
      <c r="AG49">
        <f t="shared" si="2"/>
        <v>2279.7923285958059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-146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11.709756857855362</v>
      </c>
      <c r="F50">
        <f>GT_Spot!P50</f>
        <v>0</v>
      </c>
      <c r="G50">
        <f>PPCL_NG!P50</f>
        <v>17.54</v>
      </c>
      <c r="H50">
        <f>PPCL_Spot!P50</f>
        <v>58.842828982162608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1114.4604764331095</v>
      </c>
      <c r="P50" s="77">
        <v>59.10548261367979</v>
      </c>
      <c r="Q50" s="77">
        <v>38.31</v>
      </c>
      <c r="R50" s="80">
        <v>38.999999999999993</v>
      </c>
      <c r="S50" s="80">
        <v>0</v>
      </c>
      <c r="T50" s="78">
        <f>SUMPRODUCT(LTA!F50:AJ50,LTA!F$101:AJ$101,LTA!F$103:AJ$103)</f>
        <v>328.25</v>
      </c>
      <c r="U50" s="78">
        <f>SUMPRODUCT(LTA!F50:AJ50,LTA!F$102:AJ$102,LTA!F$103:AJ$103)</f>
        <v>147.43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236.92</v>
      </c>
      <c r="Z50" s="75">
        <f>IEX!N50</f>
        <v>0</v>
      </c>
      <c r="AA50" s="117">
        <f>STOA!H50</f>
        <v>391.09</v>
      </c>
      <c r="AB50" s="117">
        <f>-STOA!N50</f>
        <v>0</v>
      </c>
      <c r="AC50">
        <f t="shared" si="0"/>
        <v>23.100057651823924</v>
      </c>
      <c r="AD50">
        <f t="shared" si="1"/>
        <v>2437.1784872349835</v>
      </c>
      <c r="AE50">
        <f>'IDT-1'!B50</f>
        <v>0</v>
      </c>
      <c r="AF50" s="26"/>
      <c r="AG50">
        <f t="shared" si="2"/>
        <v>2387.1784872349835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11.709756857855362</v>
      </c>
      <c r="F51">
        <f>GT_Spot!P51</f>
        <v>0</v>
      </c>
      <c r="G51">
        <f>PPCL_NG!P51</f>
        <v>17.54</v>
      </c>
      <c r="H51">
        <f>PPCL_Spot!P51</f>
        <v>58.842828982162608</v>
      </c>
      <c r="I51">
        <f>Bawana_NG!P51</f>
        <v>97.835785483523594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1117.1946465088752</v>
      </c>
      <c r="P51" s="77">
        <v>59.10548261367979</v>
      </c>
      <c r="Q51" s="77">
        <v>38.31</v>
      </c>
      <c r="R51" s="80">
        <v>38.999999999999993</v>
      </c>
      <c r="S51" s="80">
        <v>0</v>
      </c>
      <c r="T51" s="78">
        <f>SUMPRODUCT(LTA!F51:AJ51,LTA!F$101:AJ$101,LTA!F$103:AJ$103)</f>
        <v>328.55</v>
      </c>
      <c r="U51" s="78">
        <f>SUMPRODUCT(LTA!F51:AJ51,LTA!F$102:AJ$102,LTA!F$103:AJ$103)</f>
        <v>147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190.5</v>
      </c>
      <c r="Z51" s="75">
        <f>IEX!N51</f>
        <v>0</v>
      </c>
      <c r="AA51" s="117">
        <f>STOA!H51</f>
        <v>391.09</v>
      </c>
      <c r="AB51" s="117">
        <f>-STOA!N51</f>
        <v>0</v>
      </c>
      <c r="AC51">
        <f t="shared" si="0"/>
        <v>23.204160408445428</v>
      </c>
      <c r="AD51">
        <f t="shared" si="1"/>
        <v>2430.8243400376514</v>
      </c>
      <c r="AE51">
        <f>'IDT-1'!B51</f>
        <v>0</v>
      </c>
      <c r="AF51" s="26"/>
      <c r="AG51">
        <f t="shared" si="2"/>
        <v>2380.8243400376514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-91</v>
      </c>
      <c r="AM51" s="75">
        <f>RTM_PXI!H51</f>
        <v>0</v>
      </c>
      <c r="AN51" s="75">
        <f>RTM_PXI!N51</f>
        <v>0</v>
      </c>
      <c r="AO51" s="192">
        <f>GDAM_IEX!H51</f>
        <v>48.35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11.709756857855362</v>
      </c>
      <c r="F52">
        <f>GT_Spot!P52</f>
        <v>0</v>
      </c>
      <c r="G52">
        <f>PPCL_NG!P52</f>
        <v>17.54</v>
      </c>
      <c r="H52">
        <f>PPCL_Spot!P52</f>
        <v>58.842828982162608</v>
      </c>
      <c r="I52">
        <f>Bawana_NG!P52</f>
        <v>97.835785483523594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1123.161499564075</v>
      </c>
      <c r="P52" s="77">
        <v>59.10548261367979</v>
      </c>
      <c r="Q52" s="77">
        <v>38.31</v>
      </c>
      <c r="R52" s="80">
        <v>38.999999999999993</v>
      </c>
      <c r="S52" s="80">
        <v>0</v>
      </c>
      <c r="T52" s="78">
        <f>SUMPRODUCT(LTA!F52:AJ52,LTA!F$101:AJ$101,LTA!F$103:AJ$103)</f>
        <v>328.43</v>
      </c>
      <c r="U52" s="78">
        <f>SUMPRODUCT(LTA!F52:AJ52,LTA!F$102:AJ$102,LTA!F$103:AJ$103)</f>
        <v>154.43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200.17</v>
      </c>
      <c r="Z52" s="75">
        <f>IEX!N52</f>
        <v>0</v>
      </c>
      <c r="AA52" s="117">
        <f>STOA!H52</f>
        <v>391.09</v>
      </c>
      <c r="AB52" s="117">
        <f>-STOA!N52</f>
        <v>0</v>
      </c>
      <c r="AC52">
        <f t="shared" si="0"/>
        <v>23.033211359398983</v>
      </c>
      <c r="AD52">
        <f t="shared" si="1"/>
        <v>2495.9421421418974</v>
      </c>
      <c r="AE52">
        <f>'IDT-1'!B52</f>
        <v>0</v>
      </c>
      <c r="AF52" s="26"/>
      <c r="AG52">
        <f t="shared" si="2"/>
        <v>2445.9421421418974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-49</v>
      </c>
      <c r="AM52" s="75">
        <f>RTM_PXI!H52</f>
        <v>0</v>
      </c>
      <c r="AN52" s="75">
        <f>RTM_PXI!N52</f>
        <v>0</v>
      </c>
      <c r="AO52" s="192">
        <f>GDAM_IEX!H52</f>
        <v>48.35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11.709756857855362</v>
      </c>
      <c r="F53">
        <f>GT_Spot!P53</f>
        <v>0</v>
      </c>
      <c r="G53">
        <f>PPCL_NG!P53</f>
        <v>17.54</v>
      </c>
      <c r="H53">
        <f>PPCL_Spot!P53</f>
        <v>58.842828982162608</v>
      </c>
      <c r="I53">
        <f>Bawana_NG!P53</f>
        <v>97.835785483523594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1062.0037275123191</v>
      </c>
      <c r="P53" s="77">
        <v>59.10548261367979</v>
      </c>
      <c r="Q53" s="77">
        <v>38.31</v>
      </c>
      <c r="R53" s="80">
        <v>38.999999999999993</v>
      </c>
      <c r="S53" s="80">
        <v>0</v>
      </c>
      <c r="T53" s="78">
        <f>SUMPRODUCT(LTA!F53:AJ53,LTA!F$101:AJ$101,LTA!F$103:AJ$103)</f>
        <v>328.22</v>
      </c>
      <c r="U53" s="78">
        <f>SUMPRODUCT(LTA!F53:AJ53,LTA!F$102:AJ$102,LTA!F$103:AJ$103)</f>
        <v>153.62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234.01</v>
      </c>
      <c r="Z53" s="75">
        <f>IEX!N53</f>
        <v>0</v>
      </c>
      <c r="AA53" s="117">
        <f>STOA!H53</f>
        <v>391.09</v>
      </c>
      <c r="AB53" s="117">
        <f>-STOA!N53</f>
        <v>0</v>
      </c>
      <c r="AC53">
        <f t="shared" si="0"/>
        <v>22.348810716755963</v>
      </c>
      <c r="AD53">
        <f t="shared" si="1"/>
        <v>2517.288770732785</v>
      </c>
      <c r="AE53">
        <f>'IDT-1'!B53</f>
        <v>0</v>
      </c>
      <c r="AF53" s="26"/>
      <c r="AG53">
        <f t="shared" si="2"/>
        <v>2467.288770732785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48.35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11.709756857855362</v>
      </c>
      <c r="F54">
        <f>GT_Spot!P54</f>
        <v>0</v>
      </c>
      <c r="G54">
        <f>PPCL_NG!P54</f>
        <v>17.54</v>
      </c>
      <c r="H54">
        <f>PPCL_Spot!P54</f>
        <v>58.842828982162608</v>
      </c>
      <c r="I54">
        <f>Bawana_NG!P54</f>
        <v>97.835785483523594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1069.6060345709468</v>
      </c>
      <c r="P54" s="77">
        <v>59.10548261367979</v>
      </c>
      <c r="Q54" s="77">
        <v>38.31</v>
      </c>
      <c r="R54" s="80">
        <v>38.999999999999993</v>
      </c>
      <c r="S54" s="80">
        <v>0</v>
      </c>
      <c r="T54" s="78">
        <f>SUMPRODUCT(LTA!F54:AJ54,LTA!F$101:AJ$101,LTA!F$103:AJ$103)</f>
        <v>328.43</v>
      </c>
      <c r="U54" s="78">
        <f>SUMPRODUCT(LTA!F54:AJ54,LTA!F$102:AJ$102,LTA!F$103:AJ$103)</f>
        <v>153.74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230.14</v>
      </c>
      <c r="Z54" s="75">
        <f>IEX!N54</f>
        <v>0</v>
      </c>
      <c r="AA54" s="117">
        <f>STOA!H54</f>
        <v>390.39</v>
      </c>
      <c r="AB54" s="117">
        <f>-STOA!N54</f>
        <v>0</v>
      </c>
      <c r="AC54">
        <f t="shared" si="0"/>
        <v>22.378399018871882</v>
      </c>
      <c r="AD54">
        <f t="shared" si="1"/>
        <v>2520.6214894892964</v>
      </c>
      <c r="AE54">
        <f>'IDT-1'!B54</f>
        <v>0</v>
      </c>
      <c r="AF54" s="26"/>
      <c r="AG54">
        <f t="shared" si="2"/>
        <v>2470.6214894892964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48.35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11.709756857855362</v>
      </c>
      <c r="F55">
        <f>GT_Spot!P55</f>
        <v>0</v>
      </c>
      <c r="G55">
        <f>PPCL_NG!P55</f>
        <v>17.54</v>
      </c>
      <c r="H55">
        <f>PPCL_Spot!P55</f>
        <v>58.842828982162608</v>
      </c>
      <c r="I55">
        <f>Bawana_NG!P55</f>
        <v>97.835785483523594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1063.9906218524</v>
      </c>
      <c r="P55" s="77">
        <v>59.10548261367979</v>
      </c>
      <c r="Q55" s="77">
        <v>38.31</v>
      </c>
      <c r="R55" s="80">
        <v>38.999999999999993</v>
      </c>
      <c r="S55" s="80">
        <v>0</v>
      </c>
      <c r="T55" s="78">
        <f>SUMPRODUCT(LTA!F55:AJ55,LTA!F$101:AJ$101,LTA!F$103:AJ$103)</f>
        <v>327.7</v>
      </c>
      <c r="U55" s="78">
        <f>SUMPRODUCT(LTA!F55:AJ55,LTA!F$102:AJ$102,LTA!F$103:AJ$103)</f>
        <v>154.44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77.36</v>
      </c>
      <c r="Z55" s="75">
        <f>IEX!N55</f>
        <v>0</v>
      </c>
      <c r="AA55" s="117">
        <f>STOA!H55</f>
        <v>492.89</v>
      </c>
      <c r="AB55" s="117">
        <f>-STOA!N55</f>
        <v>0</v>
      </c>
      <c r="AC55">
        <f t="shared" si="0"/>
        <v>22.001671044737208</v>
      </c>
      <c r="AD55">
        <f t="shared" si="1"/>
        <v>2452.0728047448843</v>
      </c>
      <c r="AE55">
        <f>'IDT-1'!B55</f>
        <v>48.112000000000002</v>
      </c>
      <c r="AF55" s="26"/>
      <c r="AG55">
        <f t="shared" si="2"/>
        <v>2450.1848047448843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-13</v>
      </c>
      <c r="AM55" s="75">
        <f>RTM_PXI!H55</f>
        <v>0</v>
      </c>
      <c r="AN55" s="75">
        <f>RTM_PXI!N55</f>
        <v>0</v>
      </c>
      <c r="AO55" s="192">
        <f>GDAM_IEX!H55</f>
        <v>48.35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11.709756857855362</v>
      </c>
      <c r="F56">
        <f>GT_Spot!P56</f>
        <v>0</v>
      </c>
      <c r="G56">
        <f>PPCL_NG!P56</f>
        <v>17.54</v>
      </c>
      <c r="H56">
        <f>PPCL_Spot!P56</f>
        <v>58.842828982162608</v>
      </c>
      <c r="I56">
        <f>Bawana_NG!P56</f>
        <v>97.835785483523594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1095.3463173269602</v>
      </c>
      <c r="P56" s="77">
        <v>59.10548261367979</v>
      </c>
      <c r="Q56" s="77">
        <v>38.31</v>
      </c>
      <c r="R56" s="80">
        <v>38.999999999999993</v>
      </c>
      <c r="S56" s="80">
        <v>0</v>
      </c>
      <c r="T56" s="78">
        <f>SUMPRODUCT(LTA!F56:AJ56,LTA!F$101:AJ$101,LTA!F$103:AJ$103)</f>
        <v>326.95</v>
      </c>
      <c r="U56" s="78">
        <f>SUMPRODUCT(LTA!F56:AJ56,LTA!F$102:AJ$102,LTA!F$103:AJ$103)</f>
        <v>154.13999999999999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89.93</v>
      </c>
      <c r="Z56" s="75">
        <f>IEX!N56</f>
        <v>0</v>
      </c>
      <c r="AA56" s="117">
        <f>STOA!H56</f>
        <v>492.89</v>
      </c>
      <c r="AB56" s="117">
        <f>-STOA!N56</f>
        <v>0</v>
      </c>
      <c r="AC56">
        <f t="shared" si="0"/>
        <v>22.432245930046513</v>
      </c>
      <c r="AD56">
        <f t="shared" si="1"/>
        <v>2488.5179253341353</v>
      </c>
      <c r="AE56">
        <f>'IDT-1'!B56</f>
        <v>57.844999999999999</v>
      </c>
      <c r="AF56" s="26"/>
      <c r="AG56">
        <f t="shared" si="2"/>
        <v>2496.3629253341351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-19</v>
      </c>
      <c r="AM56" s="75">
        <f>RTM_PXI!H56</f>
        <v>0</v>
      </c>
      <c r="AN56" s="75">
        <f>RTM_PXI!N56</f>
        <v>0</v>
      </c>
      <c r="AO56" s="192">
        <f>GDAM_IEX!H56</f>
        <v>48.35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11.709756857855362</v>
      </c>
      <c r="F57">
        <f>GT_Spot!P57</f>
        <v>0</v>
      </c>
      <c r="G57">
        <f>PPCL_NG!P57</f>
        <v>17.54</v>
      </c>
      <c r="H57">
        <f>PPCL_Spot!P57</f>
        <v>58.842828982162608</v>
      </c>
      <c r="I57">
        <f>Bawana_NG!P57</f>
        <v>97.835785483523594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1122.5602448315706</v>
      </c>
      <c r="P57" s="77">
        <v>59.10548261367979</v>
      </c>
      <c r="Q57" s="77">
        <v>38.31</v>
      </c>
      <c r="R57" s="80">
        <v>38.999999999999993</v>
      </c>
      <c r="S57" s="80">
        <v>0</v>
      </c>
      <c r="T57" s="78">
        <f>SUMPRODUCT(LTA!F57:AJ57,LTA!F$101:AJ$101,LTA!F$103:AJ$103)</f>
        <v>326.84000000000003</v>
      </c>
      <c r="U57" s="78">
        <f>SUMPRODUCT(LTA!F57:AJ57,LTA!F$102:AJ$102,LTA!F$103:AJ$103)</f>
        <v>154.57999999999998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173.09</v>
      </c>
      <c r="Z57" s="75">
        <f>IEX!N57</f>
        <v>0</v>
      </c>
      <c r="AA57" s="117">
        <f>STOA!H57</f>
        <v>492.89</v>
      </c>
      <c r="AB57" s="117">
        <f>-STOA!N57</f>
        <v>0</v>
      </c>
      <c r="AC57">
        <f t="shared" si="0"/>
        <v>24.027909418640753</v>
      </c>
      <c r="AD57">
        <f t="shared" si="1"/>
        <v>2527.626189350151</v>
      </c>
      <c r="AE57">
        <f>'IDT-1'!B57</f>
        <v>4.0650000000000004</v>
      </c>
      <c r="AF57" s="26"/>
      <c r="AG57">
        <f t="shared" si="2"/>
        <v>2481.691189350151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-89</v>
      </c>
      <c r="AM57" s="75">
        <f>RTM_PXI!H57</f>
        <v>0</v>
      </c>
      <c r="AN57" s="75">
        <f>RTM_PXI!N57</f>
        <v>0</v>
      </c>
      <c r="AO57" s="192">
        <f>GDAM_IEX!H57</f>
        <v>48.35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11.347225685785538</v>
      </c>
      <c r="F58">
        <f>GT_Spot!P58</f>
        <v>0</v>
      </c>
      <c r="G58">
        <f>PPCL_NG!P58</f>
        <v>17.54</v>
      </c>
      <c r="H58">
        <f>PPCL_Spot!P58</f>
        <v>58.842828982162608</v>
      </c>
      <c r="I58">
        <f>Bawana_NG!P58</f>
        <v>97.835785483523594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1102.2911481416781</v>
      </c>
      <c r="P58" s="77">
        <v>59.10548261367979</v>
      </c>
      <c r="Q58" s="77">
        <v>38.31</v>
      </c>
      <c r="R58" s="80">
        <v>38.999999999999993</v>
      </c>
      <c r="S58" s="80">
        <v>0</v>
      </c>
      <c r="T58" s="78">
        <f>SUMPRODUCT(LTA!F58:AJ58,LTA!F$101:AJ$101,LTA!F$103:AJ$103)</f>
        <v>325.77</v>
      </c>
      <c r="U58" s="78">
        <f>SUMPRODUCT(LTA!F58:AJ58,LTA!F$102:AJ$102,LTA!F$103:AJ$103)</f>
        <v>154.54000000000002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86.06</v>
      </c>
      <c r="Z58" s="75">
        <f>IEX!N58</f>
        <v>0</v>
      </c>
      <c r="AA58" s="117">
        <f>STOA!H58</f>
        <v>492.89</v>
      </c>
      <c r="AB58" s="117">
        <f>-STOA!N58</f>
        <v>0</v>
      </c>
      <c r="AC58">
        <f t="shared" si="0"/>
        <v>22.431493911857423</v>
      </c>
      <c r="AD58">
        <f t="shared" si="1"/>
        <v>2492.4509769949718</v>
      </c>
      <c r="AE58">
        <f>'IDT-1'!B58</f>
        <v>137.74299999999999</v>
      </c>
      <c r="AF58" s="26"/>
      <c r="AG58">
        <f t="shared" si="2"/>
        <v>2580.1939769949718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-17</v>
      </c>
      <c r="AM58" s="75">
        <f>RTM_PXI!H58</f>
        <v>0</v>
      </c>
      <c r="AN58" s="75">
        <f>RTM_PXI!N58</f>
        <v>0</v>
      </c>
      <c r="AO58" s="192">
        <f>GDAM_IEX!H58</f>
        <v>48.35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11.061280978435791</v>
      </c>
      <c r="F59">
        <f>GT_Spot!P59</f>
        <v>0</v>
      </c>
      <c r="G59">
        <f>PPCL_NG!P59</f>
        <v>17.54</v>
      </c>
      <c r="H59">
        <f>PPCL_Spot!P59</f>
        <v>58.842828982162608</v>
      </c>
      <c r="I59">
        <f>Bawana_NG!P59</f>
        <v>97.835785483523594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1077.4662540237753</v>
      </c>
      <c r="P59" s="77">
        <v>59.10548261367979</v>
      </c>
      <c r="Q59" s="77">
        <v>38.31</v>
      </c>
      <c r="R59" s="80">
        <v>38.999999999999993</v>
      </c>
      <c r="S59" s="80">
        <v>0</v>
      </c>
      <c r="T59" s="78">
        <f>SUMPRODUCT(LTA!F59:AJ59,LTA!F$101:AJ$101,LTA!F$103:AJ$103)</f>
        <v>324.54000000000002</v>
      </c>
      <c r="U59" s="78">
        <f>SUMPRODUCT(LTA!F59:AJ59,LTA!F$102:AJ$102,LTA!F$103:AJ$103)</f>
        <v>154.11000000000001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734.64000000000021</v>
      </c>
      <c r="AB59" s="117">
        <f>-STOA!N59</f>
        <v>0</v>
      </c>
      <c r="AC59">
        <f t="shared" si="0"/>
        <v>23.247040060461547</v>
      </c>
      <c r="AD59">
        <f t="shared" si="1"/>
        <v>2560.2045920211158</v>
      </c>
      <c r="AE59">
        <f>'IDT-1'!B59</f>
        <v>93.003</v>
      </c>
      <c r="AF59" s="26"/>
      <c r="AG59">
        <f t="shared" si="2"/>
        <v>2653.2075920211159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11.061280978435791</v>
      </c>
      <c r="F60">
        <f>GT_Spot!P60</f>
        <v>0</v>
      </c>
      <c r="G60">
        <f>PPCL_NG!P60</f>
        <v>17.54</v>
      </c>
      <c r="H60">
        <f>PPCL_Spot!P60</f>
        <v>58.842828982162608</v>
      </c>
      <c r="I60">
        <f>Bawana_NG!P60</f>
        <v>97.835785483523594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1147.426736901313</v>
      </c>
      <c r="P60" s="77">
        <v>59.10548261367979</v>
      </c>
      <c r="Q60" s="77">
        <v>38.31</v>
      </c>
      <c r="R60" s="80">
        <v>38.999999999999993</v>
      </c>
      <c r="S60" s="80">
        <v>0</v>
      </c>
      <c r="T60" s="78">
        <f>SUMPRODUCT(LTA!F60:AJ60,LTA!F$101:AJ$101,LTA!F$103:AJ$103)</f>
        <v>320.89</v>
      </c>
      <c r="U60" s="78">
        <f>SUMPRODUCT(LTA!F60:AJ60,LTA!F$102:AJ$102,LTA!F$103:AJ$103)</f>
        <v>155.16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13.53</v>
      </c>
      <c r="Z60" s="75">
        <f>IEX!N60</f>
        <v>0</v>
      </c>
      <c r="AA60" s="117">
        <f>STOA!H60</f>
        <v>734.64000000000021</v>
      </c>
      <c r="AB60" s="117">
        <f>-STOA!N60</f>
        <v>0</v>
      </c>
      <c r="AC60">
        <f t="shared" si="0"/>
        <v>24.588553242794372</v>
      </c>
      <c r="AD60">
        <f t="shared" si="1"/>
        <v>2665.1035617163211</v>
      </c>
      <c r="AE60">
        <f>'IDT-1'!B60</f>
        <v>44.433</v>
      </c>
      <c r="AF60" s="26"/>
      <c r="AG60">
        <f t="shared" si="2"/>
        <v>2709.5365617163211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-52</v>
      </c>
      <c r="AM60" s="75">
        <f>RTM_PXI!H60</f>
        <v>0</v>
      </c>
      <c r="AN60" s="75">
        <f>RTM_PXI!N60</f>
        <v>0</v>
      </c>
      <c r="AO60" s="192">
        <f>GDAM_IEX!H60</f>
        <v>48.35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11.061280978435791</v>
      </c>
      <c r="F61">
        <f>GT_Spot!P61</f>
        <v>0</v>
      </c>
      <c r="G61">
        <f>PPCL_NG!P61</f>
        <v>17.54</v>
      </c>
      <c r="H61">
        <f>PPCL_Spot!P61</f>
        <v>58.842828982162608</v>
      </c>
      <c r="I61">
        <f>Bawana_NG!P61</f>
        <v>97.835785483523594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1136.0223506781128</v>
      </c>
      <c r="P61" s="77">
        <v>59.10548261367979</v>
      </c>
      <c r="Q61" s="77">
        <v>38.31</v>
      </c>
      <c r="R61" s="80">
        <v>38.999999999999993</v>
      </c>
      <c r="S61" s="80">
        <v>0</v>
      </c>
      <c r="T61" s="78">
        <f>SUMPRODUCT(LTA!F61:AJ61,LTA!F$101:AJ$101,LTA!F$103:AJ$103)</f>
        <v>320.35000000000002</v>
      </c>
      <c r="U61" s="78">
        <f>SUMPRODUCT(LTA!F61:AJ61,LTA!F$102:AJ$102,LTA!F$103:AJ$103)</f>
        <v>154.85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107.34</v>
      </c>
      <c r="Z61" s="75">
        <f>IEX!N61</f>
        <v>0</v>
      </c>
      <c r="AA61" s="117">
        <f>STOA!H61</f>
        <v>733.24000000000024</v>
      </c>
      <c r="AB61" s="117">
        <f>-STOA!N61</f>
        <v>0</v>
      </c>
      <c r="AC61">
        <f t="shared" si="0"/>
        <v>25.20514136880826</v>
      </c>
      <c r="AD61">
        <f t="shared" si="1"/>
        <v>2754.6425873671069</v>
      </c>
      <c r="AE61">
        <f>'IDT-1'!B61</f>
        <v>0</v>
      </c>
      <c r="AF61" s="26"/>
      <c r="AG61">
        <f t="shared" si="2"/>
        <v>2754.6425873671069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-42</v>
      </c>
      <c r="AM61" s="75">
        <f>RTM_PXI!H61</f>
        <v>0</v>
      </c>
      <c r="AN61" s="75">
        <f>RTM_PXI!N61</f>
        <v>0</v>
      </c>
      <c r="AO61" s="192">
        <f>GDAM_IEX!H61</f>
        <v>48.35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11.061280978435791</v>
      </c>
      <c r="F62">
        <f>GT_Spot!P62</f>
        <v>0</v>
      </c>
      <c r="G62">
        <f>PPCL_NG!P62</f>
        <v>17.54</v>
      </c>
      <c r="H62">
        <f>PPCL_Spot!P62</f>
        <v>58.842828982162608</v>
      </c>
      <c r="I62">
        <f>Bawana_NG!P62</f>
        <v>97.835785483523594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1136.0223506781128</v>
      </c>
      <c r="P62" s="77">
        <v>59.10548261367979</v>
      </c>
      <c r="Q62" s="77">
        <v>38.31</v>
      </c>
      <c r="R62" s="80">
        <v>38.999999999999993</v>
      </c>
      <c r="S62" s="80">
        <v>0</v>
      </c>
      <c r="T62" s="78">
        <f>SUMPRODUCT(LTA!F62:AJ62,LTA!F$101:AJ$101,LTA!F$103:AJ$103)</f>
        <v>313.27999999999997</v>
      </c>
      <c r="U62" s="78">
        <f>SUMPRODUCT(LTA!F62:AJ62,LTA!F$102:AJ$102,LTA!F$103:AJ$103)</f>
        <v>154.70000000000002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155.69</v>
      </c>
      <c r="Z62" s="75">
        <f>IEX!N62</f>
        <v>0</v>
      </c>
      <c r="AA62" s="117">
        <f>STOA!H62</f>
        <v>731.84000000000026</v>
      </c>
      <c r="AB62" s="117">
        <f>-STOA!N62</f>
        <v>0</v>
      </c>
      <c r="AC62">
        <f t="shared" si="0"/>
        <v>25.554765368808255</v>
      </c>
      <c r="AD62">
        <f t="shared" si="1"/>
        <v>2794.0229633671065</v>
      </c>
      <c r="AE62">
        <f>'IDT-1'!B62</f>
        <v>0</v>
      </c>
      <c r="AF62" s="26"/>
      <c r="AG62">
        <f t="shared" si="2"/>
        <v>2794.0229633671065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-42</v>
      </c>
      <c r="AM62" s="75">
        <f>RTM_PXI!H62</f>
        <v>0</v>
      </c>
      <c r="AN62" s="75">
        <f>RTM_PXI!N62</f>
        <v>0</v>
      </c>
      <c r="AO62" s="192">
        <f>GDAM_IEX!H62</f>
        <v>48.35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11.061280978435791</v>
      </c>
      <c r="F63">
        <f>GT_Spot!P63</f>
        <v>0</v>
      </c>
      <c r="G63">
        <f>PPCL_NG!P63</f>
        <v>17.54</v>
      </c>
      <c r="H63">
        <f>PPCL_Spot!P63</f>
        <v>58.842828982162608</v>
      </c>
      <c r="I63">
        <f>Bawana_NG!P63</f>
        <v>91.85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1144.9205271789124</v>
      </c>
      <c r="P63" s="77">
        <v>59.10548261367979</v>
      </c>
      <c r="Q63" s="77">
        <v>38.31</v>
      </c>
      <c r="R63" s="80">
        <v>38.999999999999993</v>
      </c>
      <c r="S63" s="80">
        <v>0</v>
      </c>
      <c r="T63" s="78">
        <f>SUMPRODUCT(LTA!F63:AJ63,LTA!F$101:AJ$101,LTA!F$103:AJ$103)</f>
        <v>301.60999999999996</v>
      </c>
      <c r="U63" s="78">
        <f>SUMPRODUCT(LTA!F63:AJ63,LTA!F$102:AJ$102,LTA!F$103:AJ$103)</f>
        <v>154.19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92.83</v>
      </c>
      <c r="Z63" s="75">
        <f>IEX!N63</f>
        <v>0</v>
      </c>
      <c r="AA63" s="117">
        <f>STOA!H63</f>
        <v>830.04000000000008</v>
      </c>
      <c r="AB63" s="117">
        <f>-STOA!N63</f>
        <v>0</v>
      </c>
      <c r="AC63">
        <f t="shared" si="0"/>
        <v>25.411321053828079</v>
      </c>
      <c r="AD63">
        <f t="shared" si="1"/>
        <v>2862.2387986993626</v>
      </c>
      <c r="AE63">
        <f>'IDT-1'!B63</f>
        <v>0</v>
      </c>
      <c r="AF63" s="26"/>
      <c r="AG63">
        <f t="shared" si="2"/>
        <v>2862.2387986993626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48.35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11.061280978435791</v>
      </c>
      <c r="F64">
        <f>GT_Spot!P64</f>
        <v>0</v>
      </c>
      <c r="G64">
        <f>PPCL_NG!P64</f>
        <v>17.54</v>
      </c>
      <c r="H64">
        <f>PPCL_Spot!P64</f>
        <v>58.842828982162608</v>
      </c>
      <c r="I64">
        <f>Bawana_NG!P64</f>
        <v>91.85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1146.0018296733124</v>
      </c>
      <c r="P64" s="77">
        <v>59.10548261367979</v>
      </c>
      <c r="Q64" s="77">
        <v>38.31</v>
      </c>
      <c r="R64" s="80">
        <v>38.999999999999993</v>
      </c>
      <c r="S64" s="80">
        <v>0</v>
      </c>
      <c r="T64" s="78">
        <f>SUMPRODUCT(LTA!F64:AJ64,LTA!F$101:AJ$101,LTA!F$103:AJ$103)</f>
        <v>285.54000000000002</v>
      </c>
      <c r="U64" s="78">
        <f>SUMPRODUCT(LTA!F64:AJ64,LTA!F$102:AJ$102,LTA!F$103:AJ$103)</f>
        <v>154.04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113.14</v>
      </c>
      <c r="Z64" s="75">
        <f>IEX!N64</f>
        <v>0</v>
      </c>
      <c r="AA64" s="117">
        <f>STOA!H64</f>
        <v>828.6400000000001</v>
      </c>
      <c r="AB64" s="117">
        <f>-STOA!N64</f>
        <v>0</v>
      </c>
      <c r="AC64">
        <f t="shared" si="0"/>
        <v>25.4445085157788</v>
      </c>
      <c r="AD64">
        <f t="shared" si="1"/>
        <v>2865.9769137318121</v>
      </c>
      <c r="AE64">
        <f>'IDT-1'!B64</f>
        <v>0</v>
      </c>
      <c r="AF64" s="26"/>
      <c r="AG64">
        <f t="shared" si="2"/>
        <v>2865.9769137318121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48.35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11.061280978435791</v>
      </c>
      <c r="F65">
        <f>GT_Spot!P65</f>
        <v>0</v>
      </c>
      <c r="G65">
        <f>PPCL_NG!P65</f>
        <v>17.54</v>
      </c>
      <c r="H65">
        <f>PPCL_Spot!P65</f>
        <v>58.842828982162608</v>
      </c>
      <c r="I65">
        <f>Bawana_NG!P65</f>
        <v>91.85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1151.1397155669124</v>
      </c>
      <c r="P65" s="77">
        <v>59.10548261367979</v>
      </c>
      <c r="Q65" s="77">
        <v>38.31</v>
      </c>
      <c r="R65" s="80">
        <v>38.999999999999993</v>
      </c>
      <c r="S65" s="80">
        <v>0</v>
      </c>
      <c r="T65" s="78">
        <f>SUMPRODUCT(LTA!F65:AJ65,LTA!F$101:AJ$101,LTA!F$103:AJ$103)</f>
        <v>264.24</v>
      </c>
      <c r="U65" s="78">
        <f>SUMPRODUCT(LTA!F65:AJ65,LTA!F$102:AJ$102,LTA!F$103:AJ$103)</f>
        <v>153.23000000000002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132.47</v>
      </c>
      <c r="Z65" s="75">
        <f>IEX!N65</f>
        <v>0</v>
      </c>
      <c r="AA65" s="117">
        <f>STOA!H65</f>
        <v>827.94000000000017</v>
      </c>
      <c r="AB65" s="117">
        <f>-STOA!N65</f>
        <v>0</v>
      </c>
      <c r="AC65">
        <f t="shared" si="0"/>
        <v>25.787588629963707</v>
      </c>
      <c r="AD65">
        <f t="shared" si="1"/>
        <v>2830.2917195112268</v>
      </c>
      <c r="AE65">
        <f>'IDT-1'!B65</f>
        <v>0</v>
      </c>
      <c r="AF65" s="26"/>
      <c r="AG65">
        <f t="shared" si="2"/>
        <v>2830.2917195112268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-37</v>
      </c>
      <c r="AM65" s="75">
        <f>RTM_PXI!H65</f>
        <v>0</v>
      </c>
      <c r="AN65" s="75">
        <f>RTM_PXI!N65</f>
        <v>0</v>
      </c>
      <c r="AO65" s="192">
        <f>GDAM_IEX!H65</f>
        <v>48.35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11.061280978435791</v>
      </c>
      <c r="F66">
        <f>GT_Spot!P66</f>
        <v>0</v>
      </c>
      <c r="G66">
        <f>PPCL_NG!P66</f>
        <v>17.54</v>
      </c>
      <c r="H66">
        <f>PPCL_Spot!P66</f>
        <v>58.842828982162608</v>
      </c>
      <c r="I66">
        <f>Bawana_NG!P66</f>
        <v>91.85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1152.5474051493122</v>
      </c>
      <c r="P66" s="77">
        <v>59.10548261367979</v>
      </c>
      <c r="Q66" s="77">
        <v>38.31</v>
      </c>
      <c r="R66" s="80">
        <v>38.999999999999993</v>
      </c>
      <c r="S66" s="80">
        <v>0</v>
      </c>
      <c r="T66" s="78">
        <f>SUMPRODUCT(LTA!F66:AJ66,LTA!F$101:AJ$101,LTA!F$103:AJ$103)</f>
        <v>243.58</v>
      </c>
      <c r="U66" s="78">
        <f>SUMPRODUCT(LTA!F66:AJ66,LTA!F$102:AJ$102,LTA!F$103:AJ$103)</f>
        <v>153.57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134.41</v>
      </c>
      <c r="Z66" s="75">
        <f>IEX!N66</f>
        <v>0</v>
      </c>
      <c r="AA66" s="117">
        <f>STOA!H66</f>
        <v>825.84000000000015</v>
      </c>
      <c r="AB66" s="117">
        <f>-STOA!N66</f>
        <v>0</v>
      </c>
      <c r="AC66">
        <f t="shared" si="0"/>
        <v>25.406677237756135</v>
      </c>
      <c r="AD66">
        <f t="shared" si="1"/>
        <v>2835.6003204858343</v>
      </c>
      <c r="AE66">
        <f>'IDT-1'!B66</f>
        <v>0</v>
      </c>
      <c r="AF66" s="26"/>
      <c r="AG66">
        <f t="shared" si="2"/>
        <v>2835.6003204858343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-13</v>
      </c>
      <c r="AM66" s="75">
        <f>RTM_PXI!H66</f>
        <v>0</v>
      </c>
      <c r="AN66" s="75">
        <f>RTM_PXI!N66</f>
        <v>0</v>
      </c>
      <c r="AO66" s="192">
        <f>GDAM_IEX!H66</f>
        <v>48.35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11.414676536852268</v>
      </c>
      <c r="F67">
        <f>GT_Spot!P67</f>
        <v>0</v>
      </c>
      <c r="G67">
        <f>PPCL_NG!P67</f>
        <v>17.54</v>
      </c>
      <c r="H67">
        <f>PPCL_Spot!P67</f>
        <v>58.842828982162608</v>
      </c>
      <c r="I67">
        <f>Bawana_NG!P67</f>
        <v>91.85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1142.5297659437122</v>
      </c>
      <c r="P67" s="77">
        <v>59.10548261367979</v>
      </c>
      <c r="Q67" s="77">
        <v>38.31</v>
      </c>
      <c r="R67" s="80">
        <v>38.999999999999993</v>
      </c>
      <c r="S67" s="80">
        <v>0</v>
      </c>
      <c r="T67" s="78">
        <f>SUMPRODUCT(LTA!F67:AJ67,LTA!F$101:AJ$101,LTA!F$103:AJ$103)</f>
        <v>222.5</v>
      </c>
      <c r="U67" s="78">
        <f>SUMPRODUCT(LTA!F67:AJ67,LTA!F$102:AJ$102,LTA!F$103:AJ$103)</f>
        <v>153.9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102.5</v>
      </c>
      <c r="Z67" s="75">
        <f>IEX!N67</f>
        <v>0</v>
      </c>
      <c r="AA67" s="117">
        <f>STOA!H67</f>
        <v>841.14000000000021</v>
      </c>
      <c r="AB67" s="117">
        <f>-STOA!N67</f>
        <v>0</v>
      </c>
      <c r="AC67">
        <f t="shared" si="0"/>
        <v>24.877448235872386</v>
      </c>
      <c r="AD67">
        <f t="shared" si="1"/>
        <v>2802.105305840535</v>
      </c>
      <c r="AE67">
        <f>'IDT-1'!B67</f>
        <v>0</v>
      </c>
      <c r="AF67" s="26"/>
      <c r="AG67">
        <f t="shared" si="2"/>
        <v>2802.105305840535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48.35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11.414676536852268</v>
      </c>
      <c r="F68">
        <f>GT_Spot!P68</f>
        <v>0</v>
      </c>
      <c r="G68">
        <f>PPCL_NG!P68</f>
        <v>17.54</v>
      </c>
      <c r="H68">
        <f>PPCL_Spot!P68</f>
        <v>58.842828982162608</v>
      </c>
      <c r="I68">
        <f>Bawana_NG!P68</f>
        <v>91.85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1152.4640307437121</v>
      </c>
      <c r="P68" s="77">
        <v>59.10548261367979</v>
      </c>
      <c r="Q68" s="77">
        <v>38.31</v>
      </c>
      <c r="R68" s="80">
        <v>38.999999999999993</v>
      </c>
      <c r="S68" s="80">
        <v>0</v>
      </c>
      <c r="T68" s="78">
        <f>SUMPRODUCT(LTA!F68:AJ68,LTA!F$101:AJ$101,LTA!F$103:AJ$103)</f>
        <v>200.01</v>
      </c>
      <c r="U68" s="78">
        <f>SUMPRODUCT(LTA!F68:AJ68,LTA!F$102:AJ$102,LTA!F$103:AJ$103)</f>
        <v>153.75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120.87</v>
      </c>
      <c r="Z68" s="75">
        <f>IEX!N68</f>
        <v>0</v>
      </c>
      <c r="AA68" s="117">
        <f>STOA!H68</f>
        <v>839.04000000000019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25.050863806467511</v>
      </c>
      <c r="AD68">
        <f t="shared" ref="AD68:AD98" si="4">SUM(B68:AB68,AI68:AR68)-AC68</f>
        <v>2789.4961550699395</v>
      </c>
      <c r="AE68">
        <f>'IDT-1'!B68</f>
        <v>0</v>
      </c>
      <c r="AF68" s="26"/>
      <c r="AG68">
        <f t="shared" ref="AG68:AG98" si="5">SUM(AD68:AF68)+AT68</f>
        <v>2789.4961550699395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-16</v>
      </c>
      <c r="AM68" s="75">
        <f>RTM_PXI!H68</f>
        <v>0</v>
      </c>
      <c r="AN68" s="75">
        <f>RTM_PXI!N68</f>
        <v>0</v>
      </c>
      <c r="AO68" s="192">
        <f>GDAM_IEX!H68</f>
        <v>48.35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11.414676536852268</v>
      </c>
      <c r="F69">
        <f>GT_Spot!P69</f>
        <v>0</v>
      </c>
      <c r="G69">
        <f>PPCL_NG!P69</f>
        <v>17.54</v>
      </c>
      <c r="H69">
        <f>PPCL_Spot!P69</f>
        <v>58.842828982162608</v>
      </c>
      <c r="I69">
        <f>Bawana_NG!P69</f>
        <v>91.85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1157.364614150734</v>
      </c>
      <c r="P69" s="77">
        <v>59.10548261367979</v>
      </c>
      <c r="Q69" s="77">
        <v>38.31</v>
      </c>
      <c r="R69" s="80">
        <v>31.180000000000007</v>
      </c>
      <c r="S69" s="80">
        <v>0</v>
      </c>
      <c r="T69" s="78">
        <f>SUMPRODUCT(LTA!F69:AJ69,LTA!F$101:AJ$101,LTA!F$103:AJ$103)</f>
        <v>175.34</v>
      </c>
      <c r="U69" s="78">
        <f>SUMPRODUCT(LTA!F69:AJ69,LTA!F$102:AJ$102,LTA!F$103:AJ$103)</f>
        <v>153.75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132.47</v>
      </c>
      <c r="Z69" s="75">
        <f>IEX!N69</f>
        <v>0</v>
      </c>
      <c r="AA69" s="117">
        <f>STOA!H69</f>
        <v>836.94000000000017</v>
      </c>
      <c r="AB69" s="117">
        <f>-STOA!N69</f>
        <v>0</v>
      </c>
      <c r="AC69">
        <f t="shared" si="3"/>
        <v>25.468755229391999</v>
      </c>
      <c r="AD69">
        <f t="shared" si="4"/>
        <v>2705.9888470540368</v>
      </c>
      <c r="AE69">
        <f>'IDT-1'!B69</f>
        <v>0</v>
      </c>
      <c r="AF69" s="26"/>
      <c r="AG69">
        <f t="shared" si="5"/>
        <v>2705.9888470540368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-81</v>
      </c>
      <c r="AM69" s="75">
        <f>RTM_PXI!H69</f>
        <v>0</v>
      </c>
      <c r="AN69" s="75">
        <f>RTM_PXI!N69</f>
        <v>0</v>
      </c>
      <c r="AO69" s="192">
        <f>GDAM_IEX!H69</f>
        <v>48.35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11.709756857855362</v>
      </c>
      <c r="F70">
        <f>GT_Spot!P70</f>
        <v>0</v>
      </c>
      <c r="G70">
        <f>PPCL_NG!P70</f>
        <v>17.54</v>
      </c>
      <c r="H70">
        <f>PPCL_Spot!P70</f>
        <v>58.842828982162608</v>
      </c>
      <c r="I70">
        <f>Bawana_NG!P70</f>
        <v>91.85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1152.498752925934</v>
      </c>
      <c r="P70" s="77">
        <v>59.10548261367979</v>
      </c>
      <c r="Q70" s="77">
        <v>38.31</v>
      </c>
      <c r="R70" s="80">
        <v>24.870000000000005</v>
      </c>
      <c r="S70" s="80">
        <v>0</v>
      </c>
      <c r="T70" s="78">
        <f>SUMPRODUCT(LTA!F70:AJ70,LTA!F$101:AJ$101,LTA!F$103:AJ$103)</f>
        <v>151.82999999999998</v>
      </c>
      <c r="U70" s="78">
        <f>SUMPRODUCT(LTA!F70:AJ70,LTA!F$102:AJ$102,LTA!F$103:AJ$103)</f>
        <v>153.59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130.54</v>
      </c>
      <c r="Z70" s="75">
        <f>IEX!N70</f>
        <v>0</v>
      </c>
      <c r="AA70" s="117">
        <f>STOA!H70</f>
        <v>833.44000000000017</v>
      </c>
      <c r="AB70" s="117">
        <f>-STOA!N70</f>
        <v>0</v>
      </c>
      <c r="AC70">
        <f t="shared" si="3"/>
        <v>24.939361806994679</v>
      </c>
      <c r="AD70">
        <f t="shared" si="4"/>
        <v>2686.5374595726371</v>
      </c>
      <c r="AE70">
        <f>'IDT-1'!B70</f>
        <v>0</v>
      </c>
      <c r="AF70" s="26"/>
      <c r="AG70">
        <f t="shared" si="5"/>
        <v>2686.5374595726371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-61</v>
      </c>
      <c r="AM70" s="75">
        <f>RTM_PXI!H70</f>
        <v>0</v>
      </c>
      <c r="AN70" s="75">
        <f>RTM_PXI!N70</f>
        <v>0</v>
      </c>
      <c r="AO70" s="192">
        <f>GDAM_IEX!H70</f>
        <v>48.35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11.061280978435791</v>
      </c>
      <c r="F71">
        <f>GT_Spot!P71</f>
        <v>0</v>
      </c>
      <c r="G71">
        <f>PPCL_NG!P71</f>
        <v>17.54</v>
      </c>
      <c r="H71">
        <f>PPCL_Spot!P71</f>
        <v>57.763370520541237</v>
      </c>
      <c r="I71">
        <f>Bawana_NG!P71</f>
        <v>91.85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1107.8325588562839</v>
      </c>
      <c r="P71" s="77">
        <v>59.10548261367979</v>
      </c>
      <c r="Q71" s="77">
        <v>38.31</v>
      </c>
      <c r="R71" s="80">
        <v>19.840000000000003</v>
      </c>
      <c r="S71" s="80">
        <v>0</v>
      </c>
      <c r="T71" s="78">
        <f>SUMPRODUCT(LTA!F71:AJ71,LTA!F$101:AJ$101,LTA!F$103:AJ$103)</f>
        <v>128.23000000000002</v>
      </c>
      <c r="U71" s="78">
        <f>SUMPRODUCT(LTA!F71:AJ71,LTA!F$102:AJ$102,LTA!F$103:AJ$103)</f>
        <v>153.82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124.74</v>
      </c>
      <c r="Z71" s="75">
        <f>IEX!N71</f>
        <v>0</v>
      </c>
      <c r="AA71" s="117">
        <f>STOA!H71</f>
        <v>831.34000000000026</v>
      </c>
      <c r="AB71" s="117">
        <f>-STOA!N71</f>
        <v>0</v>
      </c>
      <c r="AC71">
        <f t="shared" si="3"/>
        <v>23.847650248570588</v>
      </c>
      <c r="AD71">
        <f t="shared" si="4"/>
        <v>2645.9350427203703</v>
      </c>
      <c r="AE71">
        <f>'IDT-1'!B71</f>
        <v>0</v>
      </c>
      <c r="AF71" s="26"/>
      <c r="AG71">
        <f t="shared" si="5"/>
        <v>2645.9350427203703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-20</v>
      </c>
      <c r="AM71" s="75">
        <f>RTM_PXI!H71</f>
        <v>0</v>
      </c>
      <c r="AN71" s="75">
        <f>RTM_PXI!N71</f>
        <v>0</v>
      </c>
      <c r="AO71" s="192">
        <f>GDAM_IEX!H71</f>
        <v>48.35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11.061280978435791</v>
      </c>
      <c r="F72">
        <f>GT_Spot!P72</f>
        <v>0</v>
      </c>
      <c r="G72">
        <f>PPCL_NG!P72</f>
        <v>17.54</v>
      </c>
      <c r="H72">
        <f>PPCL_Spot!P72</f>
        <v>57.763370520541237</v>
      </c>
      <c r="I72">
        <f>Bawana_NG!P72</f>
        <v>91.85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1107.8325588562839</v>
      </c>
      <c r="P72" s="77">
        <v>59.10548261367979</v>
      </c>
      <c r="Q72" s="77">
        <v>38.31</v>
      </c>
      <c r="R72" s="80">
        <v>17.100000000000001</v>
      </c>
      <c r="S72" s="80">
        <v>0</v>
      </c>
      <c r="T72" s="78">
        <f>SUMPRODUCT(LTA!F72:AJ72,LTA!F$101:AJ$101,LTA!F$103:AJ$103)</f>
        <v>103.58</v>
      </c>
      <c r="U72" s="78">
        <f>SUMPRODUCT(LTA!F72:AJ72,LTA!F$102:AJ$102,LTA!F$103:AJ$103)</f>
        <v>152.88999999999999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108.3</v>
      </c>
      <c r="Z72" s="75">
        <f>IEX!N72</f>
        <v>0</v>
      </c>
      <c r="AA72" s="117">
        <f>STOA!H72</f>
        <v>829.24000000000024</v>
      </c>
      <c r="AB72" s="117">
        <f>-STOA!N72</f>
        <v>0</v>
      </c>
      <c r="AC72">
        <f t="shared" si="3"/>
        <v>23.435282248570587</v>
      </c>
      <c r="AD72">
        <f t="shared" si="4"/>
        <v>2599.48741072037</v>
      </c>
      <c r="AE72">
        <f>'IDT-1'!B72</f>
        <v>0</v>
      </c>
      <c r="AF72" s="26"/>
      <c r="AG72">
        <f t="shared" si="5"/>
        <v>2599.48741072037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-20</v>
      </c>
      <c r="AM72" s="75">
        <f>RTM_PXI!H72</f>
        <v>0</v>
      </c>
      <c r="AN72" s="75">
        <f>RTM_PXI!N72</f>
        <v>0</v>
      </c>
      <c r="AO72" s="192">
        <f>GDAM_IEX!H72</f>
        <v>48.35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11.061280978435791</v>
      </c>
      <c r="F73">
        <f>GT_Spot!P73</f>
        <v>0</v>
      </c>
      <c r="G73">
        <f>PPCL_NG!P73</f>
        <v>17.54</v>
      </c>
      <c r="H73">
        <f>PPCL_Spot!P73</f>
        <v>58.842828982162608</v>
      </c>
      <c r="I73">
        <f>Bawana_NG!P73</f>
        <v>91.85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1107.7826130322842</v>
      </c>
      <c r="P73" s="77">
        <v>59.10548261367979</v>
      </c>
      <c r="Q73" s="77">
        <v>38.31</v>
      </c>
      <c r="R73" s="80">
        <v>14.3</v>
      </c>
      <c r="S73" s="80">
        <v>0</v>
      </c>
      <c r="T73" s="78">
        <f>SUMPRODUCT(LTA!F73:AJ73,LTA!F$101:AJ$101,LTA!F$103:AJ$103)</f>
        <v>80.649999999999991</v>
      </c>
      <c r="U73" s="78">
        <f>SUMPRODUCT(LTA!F73:AJ73,LTA!F$102:AJ$102,LTA!F$103:AJ$103)</f>
        <v>151.37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97.67</v>
      </c>
      <c r="Z73" s="75">
        <f>IEX!N73</f>
        <v>0</v>
      </c>
      <c r="AA73" s="117">
        <f>STOA!H73</f>
        <v>826.44000000000017</v>
      </c>
      <c r="AB73" s="117">
        <f>-STOA!N73</f>
        <v>0</v>
      </c>
      <c r="AC73">
        <f t="shared" si="3"/>
        <v>23.548020590935817</v>
      </c>
      <c r="AD73">
        <f t="shared" si="4"/>
        <v>2507.724185015627</v>
      </c>
      <c r="AE73">
        <f>'IDT-1'!B73</f>
        <v>0</v>
      </c>
      <c r="AF73" s="26"/>
      <c r="AG73">
        <f t="shared" si="5"/>
        <v>2507.724185015627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-72</v>
      </c>
      <c r="AM73" s="75">
        <f>RTM_PXI!H73</f>
        <v>0</v>
      </c>
      <c r="AN73" s="75">
        <f>RTM_PXI!N73</f>
        <v>0</v>
      </c>
      <c r="AO73" s="192">
        <f>GDAM_IEX!H73</f>
        <v>48.35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11.061280978435791</v>
      </c>
      <c r="F74">
        <f>GT_Spot!P74</f>
        <v>0</v>
      </c>
      <c r="G74">
        <f>PPCL_NG!P74</f>
        <v>17.54</v>
      </c>
      <c r="H74">
        <f>PPCL_Spot!P74</f>
        <v>58.842828982162608</v>
      </c>
      <c r="I74">
        <f>Bawana_NG!P74</f>
        <v>91.85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1104.0246773984256</v>
      </c>
      <c r="P74" s="77">
        <v>59.10548261367979</v>
      </c>
      <c r="Q74" s="77">
        <v>38.31</v>
      </c>
      <c r="R74" s="80">
        <v>8.3499999999999979</v>
      </c>
      <c r="S74" s="80">
        <v>0</v>
      </c>
      <c r="T74" s="78">
        <f>SUMPRODUCT(LTA!F74:AJ74,LTA!F$101:AJ$101,LTA!F$103:AJ$103)</f>
        <v>59.37</v>
      </c>
      <c r="U74" s="78">
        <f>SUMPRODUCT(LTA!F74:AJ74,LTA!F$102:AJ$102,LTA!F$103:AJ$103)</f>
        <v>149.38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69.62</v>
      </c>
      <c r="Z74" s="75">
        <f>IEX!N74</f>
        <v>0</v>
      </c>
      <c r="AA74" s="117">
        <f>STOA!H74</f>
        <v>824.34000000000026</v>
      </c>
      <c r="AB74" s="117">
        <f>-STOA!N74</f>
        <v>0</v>
      </c>
      <c r="AC74">
        <f t="shared" si="3"/>
        <v>22.637369656470042</v>
      </c>
      <c r="AD74">
        <f t="shared" si="4"/>
        <v>2485.5069003162334</v>
      </c>
      <c r="AE74">
        <f>'IDT-1'!B74</f>
        <v>0</v>
      </c>
      <c r="AF74" s="26"/>
      <c r="AG74">
        <f t="shared" si="5"/>
        <v>2485.5069003162334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-32</v>
      </c>
      <c r="AM74" s="75">
        <f>RTM_PXI!H74</f>
        <v>0</v>
      </c>
      <c r="AN74" s="75">
        <f>RTM_PXI!N74</f>
        <v>0</v>
      </c>
      <c r="AO74" s="192">
        <f>GDAM_IEX!H74</f>
        <v>48.35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11.167299645960735</v>
      </c>
      <c r="F75">
        <f>GT_Spot!P75</f>
        <v>0</v>
      </c>
      <c r="G75">
        <f>PPCL_NG!P75</f>
        <v>17.54</v>
      </c>
      <c r="H75">
        <f>PPCL_Spot!P75</f>
        <v>58.842828982162608</v>
      </c>
      <c r="I75">
        <f>Bawana_NG!P75</f>
        <v>93.4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1107.294046184385</v>
      </c>
      <c r="P75" s="77">
        <v>59.10548261367979</v>
      </c>
      <c r="Q75" s="77">
        <v>38.31</v>
      </c>
      <c r="R75" s="80">
        <v>0</v>
      </c>
      <c r="S75" s="80">
        <v>0</v>
      </c>
      <c r="T75" s="78">
        <f>SUMPRODUCT(LTA!F75:AJ75,LTA!F$101:AJ$101,LTA!F$103:AJ$103)</f>
        <v>42.04</v>
      </c>
      <c r="U75" s="78">
        <f>SUMPRODUCT(LTA!F75:AJ75,LTA!F$102:AJ$102,LTA!F$103:AJ$103)</f>
        <v>147.9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109.27</v>
      </c>
      <c r="Z75" s="75">
        <f>IEX!N75</f>
        <v>0</v>
      </c>
      <c r="AA75" s="117">
        <f>STOA!H75</f>
        <v>727.14000000000021</v>
      </c>
      <c r="AB75" s="117">
        <f>-STOA!N75</f>
        <v>0</v>
      </c>
      <c r="AC75">
        <f t="shared" si="3"/>
        <v>21.812820985350459</v>
      </c>
      <c r="AD75">
        <f t="shared" si="4"/>
        <v>2456.9168364408379</v>
      </c>
      <c r="AE75">
        <f>'IDT-1'!B75</f>
        <v>26.03</v>
      </c>
      <c r="AF75" s="26"/>
      <c r="AG75">
        <f t="shared" si="5"/>
        <v>2482.9468364408381</v>
      </c>
      <c r="AI75" s="75">
        <f>PXIL!H75</f>
        <v>0</v>
      </c>
      <c r="AJ75" s="75">
        <f>PXIL!N75</f>
        <v>0</v>
      </c>
      <c r="AK75" s="75">
        <f>RTM_IEX!H75</f>
        <v>18.37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48.35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11.167299645960735</v>
      </c>
      <c r="F76">
        <f>GT_Spot!P76</f>
        <v>0</v>
      </c>
      <c r="G76">
        <f>PPCL_NG!P76</f>
        <v>17.54</v>
      </c>
      <c r="H76">
        <f>PPCL_Spot!P76</f>
        <v>58.842828982162608</v>
      </c>
      <c r="I76">
        <f>Bawana_NG!P76</f>
        <v>93.4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1134.3711615520299</v>
      </c>
      <c r="P76" s="77">
        <v>59.10548261367979</v>
      </c>
      <c r="Q76" s="77">
        <v>38.31</v>
      </c>
      <c r="R76" s="80">
        <v>0</v>
      </c>
      <c r="S76" s="80">
        <v>0</v>
      </c>
      <c r="T76" s="78">
        <f>SUMPRODUCT(LTA!F76:AJ76,LTA!F$101:AJ$101,LTA!F$103:AJ$103)</f>
        <v>28.490000000000002</v>
      </c>
      <c r="U76" s="78">
        <f>SUMPRODUCT(LTA!F76:AJ76,LTA!F$102:AJ$102,LTA!F$103:AJ$103)</f>
        <v>144.69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60.92</v>
      </c>
      <c r="Z76" s="75">
        <f>IEX!N76</f>
        <v>0</v>
      </c>
      <c r="AA76" s="117">
        <f>STOA!H76</f>
        <v>725.04000000000019</v>
      </c>
      <c r="AB76" s="117">
        <f>-STOA!N76</f>
        <v>0</v>
      </c>
      <c r="AC76">
        <f t="shared" si="3"/>
        <v>21.519948788640619</v>
      </c>
      <c r="AD76">
        <f t="shared" si="4"/>
        <v>2373.7068240051926</v>
      </c>
      <c r="AE76">
        <f>'IDT-1'!B76</f>
        <v>52.694000000000003</v>
      </c>
      <c r="AF76" s="26"/>
      <c r="AG76">
        <f t="shared" si="5"/>
        <v>2426.4008240051926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-25</v>
      </c>
      <c r="AM76" s="75">
        <f>RTM_PXI!H76</f>
        <v>0</v>
      </c>
      <c r="AN76" s="75">
        <f>RTM_PXI!N76</f>
        <v>0</v>
      </c>
      <c r="AO76" s="192">
        <f>GDAM_IEX!H76</f>
        <v>48.35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11.167299645960735</v>
      </c>
      <c r="F77">
        <f>GT_Spot!P77</f>
        <v>0</v>
      </c>
      <c r="G77">
        <f>PPCL_NG!P77</f>
        <v>17.54</v>
      </c>
      <c r="H77">
        <f>PPCL_Spot!P77</f>
        <v>58.842828982162608</v>
      </c>
      <c r="I77">
        <f>Bawana_NG!P77</f>
        <v>93.4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1155.4037227132267</v>
      </c>
      <c r="P77" s="77">
        <v>59.10548261367979</v>
      </c>
      <c r="Q77" s="77">
        <v>38.31</v>
      </c>
      <c r="R77" s="80">
        <v>0</v>
      </c>
      <c r="S77" s="80">
        <v>0</v>
      </c>
      <c r="T77" s="78">
        <f>SUMPRODUCT(LTA!F77:AJ77,LTA!F$101:AJ$101,LTA!F$103:AJ$103)</f>
        <v>16.68</v>
      </c>
      <c r="U77" s="78">
        <f>SUMPRODUCT(LTA!F77:AJ77,LTA!F$102:AJ$102,LTA!F$103:AJ$103)</f>
        <v>146.22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89.93</v>
      </c>
      <c r="Z77" s="75">
        <f>IEX!N77</f>
        <v>0</v>
      </c>
      <c r="AA77" s="117">
        <f>STOA!H77</f>
        <v>723.64000000000021</v>
      </c>
      <c r="AB77" s="117">
        <f>-STOA!N77</f>
        <v>0</v>
      </c>
      <c r="AC77">
        <f t="shared" si="3"/>
        <v>21.671768769958422</v>
      </c>
      <c r="AD77">
        <f t="shared" si="4"/>
        <v>2336.567565185072</v>
      </c>
      <c r="AE77">
        <f>'IDT-1'!B77</f>
        <v>54.213999999999999</v>
      </c>
      <c r="AF77" s="26"/>
      <c r="AG77">
        <f t="shared" si="5"/>
        <v>2390.7815651850719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11.167299645960735</v>
      </c>
      <c r="F78">
        <f>GT_Spot!P78</f>
        <v>0</v>
      </c>
      <c r="G78">
        <f>PPCL_NG!P78</f>
        <v>17.54</v>
      </c>
      <c r="H78">
        <f>PPCL_Spot!P78</f>
        <v>58.842828982162608</v>
      </c>
      <c r="I78">
        <f>Bawana_NG!P78</f>
        <v>93.4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1147.6397549986791</v>
      </c>
      <c r="P78" s="77">
        <v>59.10548261367979</v>
      </c>
      <c r="Q78" s="77">
        <v>38.31</v>
      </c>
      <c r="R78" s="80">
        <v>0</v>
      </c>
      <c r="S78" s="80">
        <v>0</v>
      </c>
      <c r="T78" s="78">
        <f>SUMPRODUCT(LTA!F78:AJ78,LTA!F$101:AJ$101,LTA!F$103:AJ$103)</f>
        <v>8.1999999999999993</v>
      </c>
      <c r="U78" s="78">
        <f>SUMPRODUCT(LTA!F78:AJ78,LTA!F$102:AJ$102,LTA!F$103:AJ$103)</f>
        <v>142.18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68.66</v>
      </c>
      <c r="Z78" s="75">
        <f>IEX!N78</f>
        <v>0</v>
      </c>
      <c r="AA78" s="117">
        <f>STOA!H78</f>
        <v>722.94000000000017</v>
      </c>
      <c r="AB78" s="117">
        <f>-STOA!N78</f>
        <v>0</v>
      </c>
      <c r="AC78">
        <f t="shared" si="3"/>
        <v>21.17564006875967</v>
      </c>
      <c r="AD78">
        <f t="shared" si="4"/>
        <v>2308.809726171723</v>
      </c>
      <c r="AE78">
        <f>'IDT-1'!B78</f>
        <v>64.742000000000004</v>
      </c>
      <c r="AF78" s="26"/>
      <c r="AG78">
        <f t="shared" si="5"/>
        <v>2373.5517261717232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11.167299645960735</v>
      </c>
      <c r="F79">
        <f>GT_Spot!P79</f>
        <v>0</v>
      </c>
      <c r="G79">
        <f>PPCL_NG!P79</f>
        <v>17.54</v>
      </c>
      <c r="H79">
        <f>PPCL_Spot!P79</f>
        <v>58.842828982162608</v>
      </c>
      <c r="I79">
        <f>Bawana_NG!P79</f>
        <v>93.4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1183.2361401943058</v>
      </c>
      <c r="P79" s="77">
        <v>59.10548261367979</v>
      </c>
      <c r="Q79" s="77">
        <v>38.31</v>
      </c>
      <c r="R79" s="80">
        <v>0</v>
      </c>
      <c r="S79" s="80">
        <v>0</v>
      </c>
      <c r="T79" s="78">
        <f>SUMPRODUCT(LTA!F79:AJ79,LTA!F$101:AJ$101,LTA!F$103:AJ$103)</f>
        <v>1.88</v>
      </c>
      <c r="U79" s="78">
        <f>SUMPRODUCT(LTA!F79:AJ79,LTA!F$102:AJ$102,LTA!F$103:AJ$103)</f>
        <v>139.38999999999999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60.92</v>
      </c>
      <c r="Z79" s="75">
        <f>IEX!N79</f>
        <v>0</v>
      </c>
      <c r="AA79" s="117">
        <f>STOA!H79</f>
        <v>690.60000000000014</v>
      </c>
      <c r="AB79" s="117">
        <f>-STOA!N79</f>
        <v>0</v>
      </c>
      <c r="AC79">
        <f t="shared" si="3"/>
        <v>21.251335063969481</v>
      </c>
      <c r="AD79">
        <f t="shared" si="4"/>
        <v>2273.1404163721395</v>
      </c>
      <c r="AE79">
        <f>'IDT-1'!B79</f>
        <v>73.197000000000003</v>
      </c>
      <c r="AF79" s="26"/>
      <c r="AG79">
        <f t="shared" si="5"/>
        <v>2346.3374163721396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11.167299645960735</v>
      </c>
      <c r="F80">
        <f>GT_Spot!P80</f>
        <v>0</v>
      </c>
      <c r="G80">
        <f>PPCL_NG!P80</f>
        <v>17.54</v>
      </c>
      <c r="H80">
        <f>PPCL_Spot!P80</f>
        <v>58.842828982162608</v>
      </c>
      <c r="I80">
        <f>Bawana_NG!P80</f>
        <v>93.4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1218.8122151772311</v>
      </c>
      <c r="P80" s="77">
        <v>59.10548261367979</v>
      </c>
      <c r="Q80" s="77">
        <v>38.31</v>
      </c>
      <c r="R80" s="80">
        <v>0</v>
      </c>
      <c r="S80" s="80">
        <v>0</v>
      </c>
      <c r="T80" s="78">
        <f>SUMPRODUCT(LTA!F80:AJ80,LTA!F$101:AJ$101,LTA!F$103:AJ$103)</f>
        <v>0.09</v>
      </c>
      <c r="U80" s="78">
        <f>SUMPRODUCT(LTA!F80:AJ80,LTA!F$102:AJ$102,LTA!F$103:AJ$103)</f>
        <v>136.4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24.18</v>
      </c>
      <c r="Z80" s="75">
        <f>IEX!N80</f>
        <v>0</v>
      </c>
      <c r="AA80" s="117">
        <f>STOA!H80</f>
        <v>690.60000000000014</v>
      </c>
      <c r="AB80" s="117">
        <f>-STOA!N80</f>
        <v>0</v>
      </c>
      <c r="AC80">
        <f t="shared" si="3"/>
        <v>20.827996872487507</v>
      </c>
      <c r="AD80">
        <f t="shared" si="4"/>
        <v>2345.9898295465473</v>
      </c>
      <c r="AE80">
        <f>'IDT-1'!B80</f>
        <v>78.771000000000001</v>
      </c>
      <c r="AF80" s="26"/>
      <c r="AG80">
        <f t="shared" si="5"/>
        <v>2424.7608295465475</v>
      </c>
      <c r="AI80" s="75">
        <f>PXIL!H80</f>
        <v>0</v>
      </c>
      <c r="AJ80" s="75">
        <f>PXIL!N80</f>
        <v>0</v>
      </c>
      <c r="AK80" s="75">
        <f>RTM_IEX!H80</f>
        <v>18.37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11.354069400630914</v>
      </c>
      <c r="F81">
        <f>GT_Spot!P81</f>
        <v>0</v>
      </c>
      <c r="G81">
        <f>PPCL_NG!P81</f>
        <v>17.54</v>
      </c>
      <c r="H81">
        <f>PPCL_Spot!P81</f>
        <v>58.842828982162608</v>
      </c>
      <c r="I81">
        <f>Bawana_NG!P81</f>
        <v>93.4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1218.5401905084311</v>
      </c>
      <c r="P81" s="77">
        <v>59.10548261367979</v>
      </c>
      <c r="Q81" s="77">
        <v>38.31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134.59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54.15</v>
      </c>
      <c r="Z81" s="75">
        <f>IEX!N81</f>
        <v>0</v>
      </c>
      <c r="AA81" s="117">
        <f>STOA!H81</f>
        <v>690.60000000000014</v>
      </c>
      <c r="AB81" s="117">
        <f>-STOA!N81</f>
        <v>0</v>
      </c>
      <c r="AC81">
        <f t="shared" si="3"/>
        <v>21.095822629243163</v>
      </c>
      <c r="AD81">
        <f t="shared" si="4"/>
        <v>2376.1567488756614</v>
      </c>
      <c r="AE81">
        <f>'IDT-1'!B81</f>
        <v>74.031000000000006</v>
      </c>
      <c r="AF81" s="26"/>
      <c r="AG81">
        <f t="shared" si="5"/>
        <v>2450.1877488756613</v>
      </c>
      <c r="AI81" s="75">
        <f>PXIL!H81</f>
        <v>0</v>
      </c>
      <c r="AJ81" s="75">
        <f>PXIL!N81</f>
        <v>0</v>
      </c>
      <c r="AK81" s="75">
        <f>RTM_IEX!H81</f>
        <v>20.82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11.354069400630914</v>
      </c>
      <c r="F82">
        <f>GT_Spot!P82</f>
        <v>0</v>
      </c>
      <c r="G82">
        <f>PPCL_NG!P82</f>
        <v>17.54</v>
      </c>
      <c r="H82">
        <f>PPCL_Spot!P82</f>
        <v>58.842828982162608</v>
      </c>
      <c r="I82">
        <f>Bawana_NG!P82</f>
        <v>93.4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1218.5401905084311</v>
      </c>
      <c r="P82" s="77">
        <v>59.10548261367979</v>
      </c>
      <c r="Q82" s="77">
        <v>38.31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131.44999999999999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75.42</v>
      </c>
      <c r="Z82" s="75">
        <f>IEX!N82</f>
        <v>0</v>
      </c>
      <c r="AA82" s="117">
        <f>STOA!H82</f>
        <v>690.60000000000014</v>
      </c>
      <c r="AB82" s="117">
        <f>-STOA!N82</f>
        <v>0</v>
      </c>
      <c r="AC82">
        <f t="shared" si="3"/>
        <v>21.332366629243161</v>
      </c>
      <c r="AD82">
        <f t="shared" si="4"/>
        <v>2402.8002048756616</v>
      </c>
      <c r="AE82">
        <f>'IDT-1'!B82</f>
        <v>75.031000000000006</v>
      </c>
      <c r="AF82" s="26"/>
      <c r="AG82">
        <f t="shared" si="5"/>
        <v>2477.8312048756616</v>
      </c>
      <c r="AI82" s="75">
        <f>PXIL!H82</f>
        <v>0</v>
      </c>
      <c r="AJ82" s="75">
        <f>PXIL!N82</f>
        <v>0</v>
      </c>
      <c r="AK82" s="75">
        <f>RTM_IEX!H82</f>
        <v>29.57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12.633679833679833</v>
      </c>
      <c r="F83">
        <f>GT_Spot!P83</f>
        <v>0</v>
      </c>
      <c r="G83">
        <f>PPCL_NG!P83</f>
        <v>17.54</v>
      </c>
      <c r="H83">
        <f>PPCL_Spot!P83</f>
        <v>58.842828982162608</v>
      </c>
      <c r="I83">
        <f>Bawana_NG!P83</f>
        <v>93.4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1219.6271559744275</v>
      </c>
      <c r="P83" s="77">
        <v>0</v>
      </c>
      <c r="Q83" s="77">
        <v>38.31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127.99000000000001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784.31000000000006</v>
      </c>
      <c r="AB83" s="117">
        <f>-STOA!N83</f>
        <v>0</v>
      </c>
      <c r="AC83">
        <f t="shared" si="3"/>
        <v>21.324544250154378</v>
      </c>
      <c r="AD83">
        <f t="shared" si="4"/>
        <v>2401.9191205401157</v>
      </c>
      <c r="AE83">
        <f>'IDT-1'!B83</f>
        <v>90.451999999999998</v>
      </c>
      <c r="AF83" s="26"/>
      <c r="AG83">
        <f t="shared" si="5"/>
        <v>2492.371120540116</v>
      </c>
      <c r="AI83" s="75">
        <f>PXIL!H83</f>
        <v>0</v>
      </c>
      <c r="AJ83" s="75">
        <f>PXIL!N83</f>
        <v>0</v>
      </c>
      <c r="AK83" s="75">
        <f>RTM_IEX!H83</f>
        <v>70.59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12.633679833679833</v>
      </c>
      <c r="F84">
        <f>GT_Spot!P84</f>
        <v>0</v>
      </c>
      <c r="G84">
        <f>PPCL_NG!P84</f>
        <v>17.54</v>
      </c>
      <c r="H84">
        <f>PPCL_Spot!P84</f>
        <v>58.842828982162608</v>
      </c>
      <c r="I84">
        <f>Bawana_NG!P84</f>
        <v>93.4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1219.6271559744275</v>
      </c>
      <c r="P84" s="77">
        <v>0</v>
      </c>
      <c r="Q84" s="77">
        <v>38.31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126.94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784.31000000000006</v>
      </c>
      <c r="AB84" s="117">
        <f>-STOA!N84</f>
        <v>0</v>
      </c>
      <c r="AC84">
        <f t="shared" si="3"/>
        <v>21.85993625015438</v>
      </c>
      <c r="AD84">
        <f t="shared" si="4"/>
        <v>2462.2237285401156</v>
      </c>
      <c r="AE84">
        <f>'IDT-1'!B84</f>
        <v>99.841999999999999</v>
      </c>
      <c r="AF84" s="26"/>
      <c r="AG84">
        <f t="shared" si="5"/>
        <v>2562.0657285401157</v>
      </c>
      <c r="AI84" s="75">
        <f>PXIL!H84</f>
        <v>0</v>
      </c>
      <c r="AJ84" s="75">
        <f>PXIL!N84</f>
        <v>0</v>
      </c>
      <c r="AK84" s="75">
        <f>RTM_IEX!H84</f>
        <v>132.47999999999999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12.633679833679833</v>
      </c>
      <c r="F85">
        <f>GT_Spot!P85</f>
        <v>0</v>
      </c>
      <c r="G85">
        <f>PPCL_NG!P85</f>
        <v>17.54</v>
      </c>
      <c r="H85">
        <f>PPCL_Spot!P85</f>
        <v>58.842828982162608</v>
      </c>
      <c r="I85">
        <f>Bawana_NG!P85</f>
        <v>93.4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1220.597938763113</v>
      </c>
      <c r="P85" s="77">
        <v>0</v>
      </c>
      <c r="Q85" s="77">
        <v>38.31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126.75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19.34</v>
      </c>
      <c r="Z85" s="75">
        <f>IEX!N85</f>
        <v>0</v>
      </c>
      <c r="AA85" s="117">
        <f>STOA!H85</f>
        <v>784.31000000000006</v>
      </c>
      <c r="AB85" s="117">
        <f>-STOA!N85</f>
        <v>0</v>
      </c>
      <c r="AC85">
        <f t="shared" si="3"/>
        <v>22.33584713869481</v>
      </c>
      <c r="AD85">
        <f t="shared" si="4"/>
        <v>2515.8286004402607</v>
      </c>
      <c r="AE85">
        <f>'IDT-1'!B85</f>
        <v>100.322</v>
      </c>
      <c r="AF85" s="26"/>
      <c r="AG85">
        <f t="shared" si="5"/>
        <v>2616.1506004402609</v>
      </c>
      <c r="AI85" s="75">
        <f>PXIL!H85</f>
        <v>0</v>
      </c>
      <c r="AJ85" s="75">
        <f>PXIL!N85</f>
        <v>0</v>
      </c>
      <c r="AK85" s="75">
        <f>RTM_IEX!H85</f>
        <v>166.44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12.633679833679833</v>
      </c>
      <c r="F86">
        <f>GT_Spot!P86</f>
        <v>0</v>
      </c>
      <c r="G86">
        <f>PPCL_NG!P86</f>
        <v>17.54</v>
      </c>
      <c r="H86">
        <f>PPCL_Spot!P86</f>
        <v>58.842828982162608</v>
      </c>
      <c r="I86">
        <f>Bawana_NG!P86</f>
        <v>93.4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1202.7564476055129</v>
      </c>
      <c r="P86" s="77">
        <v>0</v>
      </c>
      <c r="Q86" s="77">
        <v>38.31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125.72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94.77</v>
      </c>
      <c r="Z86" s="75">
        <f>IEX!N86</f>
        <v>0</v>
      </c>
      <c r="AA86" s="117">
        <f>STOA!H86</f>
        <v>784.31000000000006</v>
      </c>
      <c r="AB86" s="117">
        <f>-STOA!N86</f>
        <v>0</v>
      </c>
      <c r="AC86">
        <f t="shared" si="3"/>
        <v>22.663458016507928</v>
      </c>
      <c r="AD86">
        <f t="shared" si="4"/>
        <v>2552.7294984048476</v>
      </c>
      <c r="AE86">
        <f>'IDT-1'!B86</f>
        <v>96.177000000000007</v>
      </c>
      <c r="AF86" s="26"/>
      <c r="AG86">
        <f t="shared" si="5"/>
        <v>2648.9064984048478</v>
      </c>
      <c r="AI86" s="75">
        <f>PXIL!H86</f>
        <v>0</v>
      </c>
      <c r="AJ86" s="75">
        <f>PXIL!N86</f>
        <v>0</v>
      </c>
      <c r="AK86" s="75">
        <f>RTM_IEX!H86</f>
        <v>147.11000000000001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12.633679833679833</v>
      </c>
      <c r="F87">
        <f>GT_Spot!P87</f>
        <v>0</v>
      </c>
      <c r="G87">
        <f>PPCL_NG!P87</f>
        <v>17.54</v>
      </c>
      <c r="H87">
        <f>PPCL_Spot!P87</f>
        <v>58.842828982162608</v>
      </c>
      <c r="I87">
        <f>Bawana_NG!P87</f>
        <v>94.95999999999998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1185.2964639159127</v>
      </c>
      <c r="P87" s="77">
        <v>0</v>
      </c>
      <c r="Q87" s="77">
        <v>38.31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122.66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1095.68</v>
      </c>
      <c r="AB87" s="117">
        <f>-STOA!N87</f>
        <v>0</v>
      </c>
      <c r="AC87">
        <f t="shared" si="3"/>
        <v>23.630777527271086</v>
      </c>
      <c r="AD87">
        <f t="shared" si="4"/>
        <v>2543.4221952044841</v>
      </c>
      <c r="AE87">
        <f>'IDT-1'!B87</f>
        <v>95.284999999999997</v>
      </c>
      <c r="AF87" s="26"/>
      <c r="AG87">
        <f t="shared" si="5"/>
        <v>2638.7071952044839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-58.87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12.633679833679833</v>
      </c>
      <c r="F88">
        <f>GT_Spot!P88</f>
        <v>0</v>
      </c>
      <c r="G88">
        <f>PPCL_NG!P88</f>
        <v>17.54</v>
      </c>
      <c r="H88">
        <f>PPCL_Spot!P88</f>
        <v>58.842828982162608</v>
      </c>
      <c r="I88">
        <f>Bawana_NG!P88</f>
        <v>94.95999999999998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1185.2964639159127</v>
      </c>
      <c r="P88" s="77">
        <v>0</v>
      </c>
      <c r="Q88" s="77">
        <v>38.31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127.22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1095.68</v>
      </c>
      <c r="AB88" s="117">
        <f>-STOA!N88</f>
        <v>0</v>
      </c>
      <c r="AC88">
        <f t="shared" si="3"/>
        <v>23.760906160039447</v>
      </c>
      <c r="AD88">
        <f t="shared" si="4"/>
        <v>2676.3420665717153</v>
      </c>
      <c r="AE88">
        <f>'IDT-1'!B88</f>
        <v>59.289000000000001</v>
      </c>
      <c r="AF88" s="26"/>
      <c r="AG88">
        <f t="shared" si="5"/>
        <v>2735.6310665717156</v>
      </c>
      <c r="AI88" s="75">
        <f>PXIL!H88</f>
        <v>0</v>
      </c>
      <c r="AJ88" s="75">
        <f>PXIL!N88</f>
        <v>0</v>
      </c>
      <c r="AK88" s="75">
        <f>RTM_IEX!H88</f>
        <v>69.62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12.633679833679833</v>
      </c>
      <c r="F89">
        <f>GT_Spot!P89</f>
        <v>0</v>
      </c>
      <c r="G89">
        <f>PPCL_NG!P89</f>
        <v>17.54</v>
      </c>
      <c r="H89">
        <f>PPCL_Spot!P89</f>
        <v>58.842828982162608</v>
      </c>
      <c r="I89">
        <f>Bawana_NG!P89</f>
        <v>94.95999999999998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1186.5839447429771</v>
      </c>
      <c r="P89" s="77">
        <v>0</v>
      </c>
      <c r="Q89" s="77">
        <v>38.31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124.12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71.56</v>
      </c>
      <c r="Z89" s="75">
        <f>IEX!N89</f>
        <v>0</v>
      </c>
      <c r="AA89" s="117">
        <f>STOA!H89</f>
        <v>1098.1600000000001</v>
      </c>
      <c r="AB89" s="117">
        <f>-STOA!N89</f>
        <v>0</v>
      </c>
      <c r="AC89">
        <f t="shared" si="3"/>
        <v>24.631027991317616</v>
      </c>
      <c r="AD89">
        <f t="shared" si="4"/>
        <v>2774.3494255675018</v>
      </c>
      <c r="AE89">
        <f>'IDT-1'!B89</f>
        <v>27.029</v>
      </c>
      <c r="AF89" s="26"/>
      <c r="AG89">
        <f t="shared" si="5"/>
        <v>2801.3784255675018</v>
      </c>
      <c r="AI89" s="75">
        <f>PXIL!H89</f>
        <v>0</v>
      </c>
      <c r="AJ89" s="75">
        <f>PXIL!N89</f>
        <v>0</v>
      </c>
      <c r="AK89" s="75">
        <f>RTM_IEX!H89</f>
        <v>96.27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6.5322352941176476</v>
      </c>
      <c r="F90">
        <f>GT_Spot!P90</f>
        <v>0</v>
      </c>
      <c r="G90">
        <f>PPCL_NG!P90</f>
        <v>17.54</v>
      </c>
      <c r="H90">
        <f>PPCL_Spot!P90</f>
        <v>57.763370520541237</v>
      </c>
      <c r="I90">
        <f>Bawana_NG!P90</f>
        <v>94.95999999999998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1186.5839447429771</v>
      </c>
      <c r="P90" s="77">
        <v>0</v>
      </c>
      <c r="Q90" s="77">
        <v>38.31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122.82999999999998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145.05000000000001</v>
      </c>
      <c r="Z90" s="75">
        <f>IEX!N90</f>
        <v>0</v>
      </c>
      <c r="AA90" s="117">
        <f>STOA!H90</f>
        <v>1098.1600000000001</v>
      </c>
      <c r="AB90" s="117">
        <f>-STOA!N90</f>
        <v>0</v>
      </c>
      <c r="AC90">
        <f t="shared" si="3"/>
        <v>25.254324044907197</v>
      </c>
      <c r="AD90">
        <f t="shared" si="4"/>
        <v>2844.5552265127285</v>
      </c>
      <c r="AE90">
        <f>'IDT-1'!B90</f>
        <v>0</v>
      </c>
      <c r="AF90" s="26"/>
      <c r="AG90">
        <f t="shared" si="5"/>
        <v>2844.5552265127285</v>
      </c>
      <c r="AI90" s="75">
        <f>PXIL!H90</f>
        <v>0</v>
      </c>
      <c r="AJ90" s="75">
        <f>PXIL!N90</f>
        <v>0</v>
      </c>
      <c r="AK90" s="75">
        <f>RTM_IEX!H90</f>
        <v>102.08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6.5322352941176476</v>
      </c>
      <c r="F91">
        <f>GT_Spot!P91</f>
        <v>0</v>
      </c>
      <c r="G91">
        <f>PPCL_NG!P91</f>
        <v>17.54</v>
      </c>
      <c r="H91">
        <f>PPCL_Spot!P91</f>
        <v>57.217249170712947</v>
      </c>
      <c r="I91">
        <f>Bawana_NG!P91</f>
        <v>94.95999999999998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1208.0005098304405</v>
      </c>
      <c r="P91" s="77">
        <v>0</v>
      </c>
      <c r="Q91" s="77">
        <v>38.31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122.15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155.69</v>
      </c>
      <c r="Z91" s="75">
        <f>IEX!N91</f>
        <v>0</v>
      </c>
      <c r="AA91" s="117">
        <f>STOA!H91</f>
        <v>1162.3999999999999</v>
      </c>
      <c r="AB91" s="117">
        <f>-STOA!N91</f>
        <v>0</v>
      </c>
      <c r="AC91">
        <f t="shared" si="3"/>
        <v>25.277735949798387</v>
      </c>
      <c r="AD91">
        <f t="shared" si="4"/>
        <v>2847.192258345473</v>
      </c>
      <c r="AE91">
        <f>'IDT-1'!B91</f>
        <v>0</v>
      </c>
      <c r="AF91" s="26"/>
      <c r="AG91">
        <f t="shared" si="5"/>
        <v>2847.192258345473</v>
      </c>
      <c r="AI91" s="75">
        <f>PXIL!H91</f>
        <v>0</v>
      </c>
      <c r="AJ91" s="75">
        <f>PXIL!N91</f>
        <v>0</v>
      </c>
      <c r="AK91" s="75">
        <f>RTM_IEX!H91</f>
        <v>9.67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6.5322352941176476</v>
      </c>
      <c r="F92">
        <f>GT_Spot!P92</f>
        <v>0</v>
      </c>
      <c r="G92">
        <f>PPCL_NG!P92</f>
        <v>17.54</v>
      </c>
      <c r="H92">
        <f>PPCL_Spot!P92</f>
        <v>57.217249170712947</v>
      </c>
      <c r="I92">
        <f>Bawana_NG!P92</f>
        <v>94.95999999999998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1208.6715654901132</v>
      </c>
      <c r="P92" s="77">
        <v>0</v>
      </c>
      <c r="Q92" s="77">
        <v>38.31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122.62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210.8</v>
      </c>
      <c r="Z92" s="75">
        <f>IEX!N92</f>
        <v>0</v>
      </c>
      <c r="AA92" s="117">
        <f>STOA!H92</f>
        <v>1162.3999999999999</v>
      </c>
      <c r="AB92" s="117">
        <f>-STOA!N92</f>
        <v>0</v>
      </c>
      <c r="AC92">
        <f t="shared" si="3"/>
        <v>25.925953239603505</v>
      </c>
      <c r="AD92">
        <f t="shared" si="4"/>
        <v>2920.20509671534</v>
      </c>
      <c r="AE92">
        <f>'IDT-1'!B92</f>
        <v>0</v>
      </c>
      <c r="AF92" s="26"/>
      <c r="AG92">
        <f t="shared" si="5"/>
        <v>2920.20509671534</v>
      </c>
      <c r="AI92" s="75">
        <f>PXIL!H92</f>
        <v>0</v>
      </c>
      <c r="AJ92" s="75">
        <f>PXIL!N92</f>
        <v>0</v>
      </c>
      <c r="AK92" s="75">
        <f>RTM_IEX!H92</f>
        <v>27.08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12.633679833679833</v>
      </c>
      <c r="F93">
        <f>GT_Spot!P93</f>
        <v>0</v>
      </c>
      <c r="G93">
        <f>PPCL_NG!P93</f>
        <v>17.54</v>
      </c>
      <c r="H93">
        <f>PPCL_Spot!P93</f>
        <v>58.842828982162608</v>
      </c>
      <c r="I93">
        <f>Bawana_NG!P93</f>
        <v>94.95999999999998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1208.6715654901132</v>
      </c>
      <c r="P93" s="77">
        <v>0</v>
      </c>
      <c r="Q93" s="77">
        <v>38.31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138.69999999999999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260.12</v>
      </c>
      <c r="Z93" s="75">
        <f>IEX!N93</f>
        <v>0</v>
      </c>
      <c r="AA93" s="117">
        <f>STOA!H93</f>
        <v>1162.3999999999999</v>
      </c>
      <c r="AB93" s="117">
        <f>-STOA!N93</f>
        <v>0</v>
      </c>
      <c r="AC93">
        <f t="shared" si="3"/>
        <v>26.594991053892407</v>
      </c>
      <c r="AD93">
        <f t="shared" si="4"/>
        <v>2995.5630832520628</v>
      </c>
      <c r="AE93">
        <f>'IDT-1'!B93</f>
        <v>0</v>
      </c>
      <c r="AF93" s="26"/>
      <c r="AG93">
        <f t="shared" si="5"/>
        <v>2995.5630832520628</v>
      </c>
      <c r="AI93" s="75">
        <f>PXIL!H93</f>
        <v>0</v>
      </c>
      <c r="AJ93" s="75">
        <f>PXIL!N93</f>
        <v>0</v>
      </c>
      <c r="AK93" s="75">
        <f>RTM_IEX!H93</f>
        <v>29.98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12.633679833679833</v>
      </c>
      <c r="F94">
        <f>GT_Spot!P94</f>
        <v>0</v>
      </c>
      <c r="G94">
        <f>PPCL_NG!P94</f>
        <v>17.54</v>
      </c>
      <c r="H94">
        <f>PPCL_Spot!P94</f>
        <v>58.842828982162608</v>
      </c>
      <c r="I94">
        <f>Bawana_NG!P94</f>
        <v>94.95999999999998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1208.6715654901132</v>
      </c>
      <c r="P94" s="77">
        <v>0</v>
      </c>
      <c r="Q94" s="77">
        <v>38.31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133.26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291.06</v>
      </c>
      <c r="Z94" s="75">
        <f>IEX!N94</f>
        <v>0</v>
      </c>
      <c r="AA94" s="117">
        <f>STOA!H94</f>
        <v>1162.3999999999999</v>
      </c>
      <c r="AB94" s="117">
        <f>-STOA!N94</f>
        <v>0</v>
      </c>
      <c r="AC94">
        <f t="shared" si="3"/>
        <v>26.555567053892407</v>
      </c>
      <c r="AD94">
        <f t="shared" si="4"/>
        <v>2991.1225072520629</v>
      </c>
      <c r="AE94">
        <f>'IDT-1'!B94</f>
        <v>0</v>
      </c>
      <c r="AF94" s="26"/>
      <c r="AG94">
        <f t="shared" si="5"/>
        <v>2991.1225072520629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12.633679833679833</v>
      </c>
      <c r="F95">
        <f>GT_Spot!P95</f>
        <v>0</v>
      </c>
      <c r="G95">
        <f>PPCL_NG!P95</f>
        <v>17.54</v>
      </c>
      <c r="H95">
        <f>PPCL_Spot!P95</f>
        <v>58.842828982162608</v>
      </c>
      <c r="I95">
        <f>Bawana_NG!P95</f>
        <v>94.95999999999998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1181.6497983772972</v>
      </c>
      <c r="P95" s="77">
        <v>0</v>
      </c>
      <c r="Q95" s="77">
        <v>38.31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133.55000000000001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91.87</v>
      </c>
      <c r="Z95" s="75">
        <f>IEX!N95</f>
        <v>0</v>
      </c>
      <c r="AA95" s="117">
        <f>STOA!H95</f>
        <v>1409.95</v>
      </c>
      <c r="AB95" s="117">
        <f>-STOA!N95</f>
        <v>0</v>
      </c>
      <c r="AC95">
        <f t="shared" si="3"/>
        <v>27.647895503299626</v>
      </c>
      <c r="AD95">
        <f t="shared" si="4"/>
        <v>3114.1584116898398</v>
      </c>
      <c r="AE95">
        <f>'IDT-1'!B95</f>
        <v>0</v>
      </c>
      <c r="AF95" s="26"/>
      <c r="AG95">
        <f t="shared" si="5"/>
        <v>3114.1584116898398</v>
      </c>
      <c r="AI95" s="75">
        <f>PXIL!H95</f>
        <v>0</v>
      </c>
      <c r="AJ95" s="75">
        <f>PXIL!N95</f>
        <v>0</v>
      </c>
      <c r="AK95" s="75">
        <f>RTM_IEX!H95</f>
        <v>102.5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12.633679833679833</v>
      </c>
      <c r="F96">
        <f>GT_Spot!P96</f>
        <v>0</v>
      </c>
      <c r="G96">
        <f>PPCL_NG!P96</f>
        <v>17.54</v>
      </c>
      <c r="H96">
        <f>PPCL_Spot!P96</f>
        <v>58.842828982162608</v>
      </c>
      <c r="I96">
        <f>Bawana_NG!P96</f>
        <v>94.95999999999998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1178.308214114579</v>
      </c>
      <c r="P96" s="77">
        <v>0</v>
      </c>
      <c r="Q96" s="77">
        <v>38.31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106.37</v>
      </c>
      <c r="Z96" s="75">
        <f>IEX!N96</f>
        <v>0</v>
      </c>
      <c r="AA96" s="117">
        <f>STOA!H96</f>
        <v>1409.95</v>
      </c>
      <c r="AB96" s="117">
        <f>-STOA!N96</f>
        <v>0</v>
      </c>
      <c r="AC96">
        <f t="shared" si="3"/>
        <v>27.451905561787715</v>
      </c>
      <c r="AD96">
        <f t="shared" si="4"/>
        <v>3092.0828173686341</v>
      </c>
      <c r="AE96">
        <f>'IDT-1'!B96</f>
        <v>0</v>
      </c>
      <c r="AF96" s="26"/>
      <c r="AG96">
        <f t="shared" si="5"/>
        <v>3092.0828173686341</v>
      </c>
      <c r="AI96" s="75">
        <f>PXIL!H96</f>
        <v>0</v>
      </c>
      <c r="AJ96" s="75">
        <f>PXIL!N96</f>
        <v>0</v>
      </c>
      <c r="AK96" s="75">
        <f>RTM_IEX!H96</f>
        <v>69.62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12.633679833679833</v>
      </c>
      <c r="F97">
        <f>GT_Spot!P97</f>
        <v>0</v>
      </c>
      <c r="G97">
        <f>PPCL_NG!P97</f>
        <v>17.54</v>
      </c>
      <c r="H97">
        <f>PPCL_Spot!P97</f>
        <v>58.842828982162608</v>
      </c>
      <c r="I97">
        <f>Bawana_NG!P97</f>
        <v>94.95999999999998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1176.0662923323569</v>
      </c>
      <c r="P97" s="77">
        <v>0</v>
      </c>
      <c r="Q97" s="77">
        <v>38.31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132.54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104.44</v>
      </c>
      <c r="Z97" s="75">
        <f>IEX!N97</f>
        <v>0</v>
      </c>
      <c r="AA97" s="117">
        <f>STOA!H97</f>
        <v>1409.95</v>
      </c>
      <c r="AB97" s="117">
        <f>-STOA!N97</f>
        <v>0</v>
      </c>
      <c r="AC97">
        <f t="shared" si="3"/>
        <v>27.632464650104154</v>
      </c>
      <c r="AD97">
        <f t="shared" si="4"/>
        <v>3112.4203364980949</v>
      </c>
      <c r="AE97">
        <f>'IDT-1'!B97</f>
        <v>0</v>
      </c>
      <c r="AF97" s="26"/>
      <c r="AG97">
        <f t="shared" si="5"/>
        <v>3112.4203364980949</v>
      </c>
      <c r="AI97" s="75">
        <f>PXIL!H97</f>
        <v>0</v>
      </c>
      <c r="AJ97" s="75">
        <f>PXIL!N97</f>
        <v>0</v>
      </c>
      <c r="AK97" s="75">
        <f>RTM_IEX!H97</f>
        <v>94.77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12.633679833679833</v>
      </c>
      <c r="F98">
        <f>GT_Spot!P98</f>
        <v>0</v>
      </c>
      <c r="G98">
        <f>PPCL_NG!P98</f>
        <v>17.54</v>
      </c>
      <c r="H98">
        <f>PPCL_Spot!P98</f>
        <v>58.842828982162608</v>
      </c>
      <c r="I98">
        <f>Bawana_NG!P98</f>
        <v>94.95999999999998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1170.8404772811568</v>
      </c>
      <c r="P98" s="77">
        <v>0</v>
      </c>
      <c r="Q98" s="77">
        <v>38.31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131.85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89.93</v>
      </c>
      <c r="Z98" s="75">
        <f>IEX!N98</f>
        <v>0</v>
      </c>
      <c r="AA98" s="117">
        <f>STOA!H98</f>
        <v>1409.95</v>
      </c>
      <c r="AB98" s="117">
        <f>-STOA!N98</f>
        <v>0</v>
      </c>
      <c r="AC98">
        <f t="shared" si="3"/>
        <v>27.333565477653593</v>
      </c>
      <c r="AD98">
        <f t="shared" si="4"/>
        <v>3078.7534206193454</v>
      </c>
      <c r="AE98">
        <f>'IDT-1'!B98</f>
        <v>0</v>
      </c>
      <c r="AF98" s="26"/>
      <c r="AG98">
        <f t="shared" si="5"/>
        <v>3078.7534206193454</v>
      </c>
      <c r="AI98" s="75">
        <f>PXIL!H98</f>
        <v>0</v>
      </c>
      <c r="AJ98" s="75">
        <f>PXIL!N98</f>
        <v>0</v>
      </c>
      <c r="AK98" s="75">
        <f>RTM_IEX!H98</f>
        <v>81.23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0.28835061311738619</v>
      </c>
      <c r="F99">
        <f t="shared" si="6"/>
        <v>0</v>
      </c>
      <c r="G99">
        <f t="shared" si="6"/>
        <v>0.42095999999999945</v>
      </c>
      <c r="H99">
        <f t="shared" si="6"/>
        <v>1.0998929277962737</v>
      </c>
      <c r="I99">
        <f t="shared" si="6"/>
        <v>2.3133070860033289</v>
      </c>
      <c r="J99">
        <f t="shared" si="6"/>
        <v>0</v>
      </c>
      <c r="K99">
        <f t="shared" si="6"/>
        <v>7.5120974196197329E-2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27.311320531310898</v>
      </c>
      <c r="P99" s="77">
        <f t="shared" si="6"/>
        <v>1.1839027990064952</v>
      </c>
      <c r="Q99" s="77">
        <f t="shared" si="6"/>
        <v>0.92159999999999886</v>
      </c>
      <c r="R99" s="80">
        <f t="shared" si="6"/>
        <v>0.41277413225613396</v>
      </c>
      <c r="S99" s="80">
        <f t="shared" si="6"/>
        <v>0</v>
      </c>
      <c r="T99" s="78">
        <f t="shared" si="6"/>
        <v>2.6182000000000007</v>
      </c>
      <c r="U99" s="78">
        <f t="shared" si="6"/>
        <v>3.2404525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1.7168950000000005</v>
      </c>
      <c r="Z99" s="75">
        <f t="shared" si="6"/>
        <v>0</v>
      </c>
      <c r="AA99" s="117">
        <f t="shared" si="6"/>
        <v>16.9892</v>
      </c>
      <c r="AB99" s="117">
        <f t="shared" si="6"/>
        <v>0</v>
      </c>
      <c r="AC99">
        <f t="shared" si="6"/>
        <v>0.5298879956442204</v>
      </c>
      <c r="AD99">
        <f t="shared" si="6"/>
        <v>58.47672356804248</v>
      </c>
      <c r="AE99">
        <f t="shared" si="6"/>
        <v>1.1025577499999999</v>
      </c>
      <c r="AG99">
        <f t="shared" si="6"/>
        <v>59.229281318042496</v>
      </c>
      <c r="AI99">
        <f t="shared" si="6"/>
        <v>0</v>
      </c>
      <c r="AJ99">
        <f t="shared" si="6"/>
        <v>0</v>
      </c>
      <c r="AK99">
        <f t="shared" si="6"/>
        <v>0.57207749999999991</v>
      </c>
      <c r="AL99">
        <f t="shared" si="6"/>
        <v>-0.60129749999999993</v>
      </c>
      <c r="AM99">
        <f t="shared" si="6"/>
        <v>0</v>
      </c>
      <c r="AN99">
        <f t="shared" si="6"/>
        <v>0</v>
      </c>
      <c r="AO99">
        <f t="shared" si="6"/>
        <v>0.44385499999999972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44693</v>
      </c>
      <c r="B1" s="221"/>
      <c r="C1" s="221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5" t="s">
        <v>338</v>
      </c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3" t="s">
        <v>334</v>
      </c>
      <c r="Y1" s="220" t="s">
        <v>223</v>
      </c>
      <c r="Z1" s="220" t="s">
        <v>224</v>
      </c>
      <c r="AA1" s="224" t="s">
        <v>198</v>
      </c>
      <c r="AB1" s="224" t="s">
        <v>199</v>
      </c>
      <c r="AC1" s="27" t="s">
        <v>189</v>
      </c>
      <c r="AD1" s="213" t="s">
        <v>142</v>
      </c>
      <c r="AG1" s="213" t="s">
        <v>278</v>
      </c>
      <c r="AI1" s="220" t="s">
        <v>383</v>
      </c>
      <c r="AJ1" s="220" t="s">
        <v>411</v>
      </c>
      <c r="AK1" s="220" t="s">
        <v>385</v>
      </c>
      <c r="AL1" s="220" t="s">
        <v>386</v>
      </c>
      <c r="AM1" s="220" t="s">
        <v>387</v>
      </c>
      <c r="AN1" s="220" t="s">
        <v>388</v>
      </c>
      <c r="AO1" s="219" t="s">
        <v>412</v>
      </c>
      <c r="AP1" s="219" t="s">
        <v>413</v>
      </c>
      <c r="AQ1" s="219" t="s">
        <v>414</v>
      </c>
      <c r="AR1" s="219" t="s">
        <v>415</v>
      </c>
    </row>
    <row r="2" spans="1:44">
      <c r="A2" s="27" t="s">
        <v>44</v>
      </c>
      <c r="B2" s="221"/>
      <c r="C2" s="221"/>
      <c r="D2" s="213"/>
      <c r="E2" s="213"/>
      <c r="F2" s="213"/>
      <c r="G2" s="213"/>
      <c r="H2" s="213"/>
      <c r="I2" s="213"/>
      <c r="J2" s="213"/>
      <c r="K2" s="213"/>
      <c r="L2" s="221"/>
      <c r="M2" s="221"/>
      <c r="N2" s="221"/>
      <c r="O2" s="221"/>
      <c r="P2" s="222"/>
      <c r="Q2" s="222"/>
      <c r="R2" s="225"/>
      <c r="S2" s="79"/>
      <c r="T2" s="82" t="s">
        <v>314</v>
      </c>
      <c r="U2" s="223"/>
      <c r="V2" s="107" t="s">
        <v>303</v>
      </c>
      <c r="W2" s="107" t="s">
        <v>303</v>
      </c>
      <c r="X2" s="213"/>
      <c r="Y2" s="220"/>
      <c r="Z2" s="220"/>
      <c r="AA2" s="224"/>
      <c r="AB2" s="224"/>
      <c r="AC2" s="27">
        <f>Allocation!J1/100</f>
        <v>8.8000000000000005E-3</v>
      </c>
      <c r="AD2" s="213"/>
      <c r="AE2" t="s">
        <v>276</v>
      </c>
      <c r="AG2" s="213"/>
      <c r="AI2" s="220"/>
      <c r="AJ2" s="220"/>
      <c r="AK2" s="220"/>
      <c r="AL2" s="220"/>
      <c r="AM2" s="220"/>
      <c r="AN2" s="220"/>
      <c r="AO2" s="219"/>
      <c r="AP2" s="219"/>
      <c r="AQ2" s="219"/>
      <c r="AR2" s="219"/>
    </row>
    <row r="3" spans="1:44">
      <c r="A3" t="s">
        <v>45</v>
      </c>
      <c r="E3">
        <f>GT_NG!Q3</f>
        <v>1.5612184249628531</v>
      </c>
      <c r="F3">
        <f>GT_Spot!Q3</f>
        <v>0</v>
      </c>
      <c r="G3">
        <f>PPCL_NG!Q3</f>
        <v>9.9600000000000009</v>
      </c>
      <c r="H3">
        <f>PPCL_Spot!Q3</f>
        <v>14.73</v>
      </c>
      <c r="I3">
        <f>Bawana_NG!Q3</f>
        <v>49.92</v>
      </c>
      <c r="J3">
        <f>Bawana_RLNG!Q3</f>
        <v>0</v>
      </c>
      <c r="K3">
        <f>Bawana_Spot!Q3</f>
        <v>1.3100827490367002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820.87746959685114</v>
      </c>
      <c r="P3" s="77">
        <v>34.177387848681697</v>
      </c>
      <c r="Q3" s="77">
        <v>22.15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116.19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190.56</v>
      </c>
      <c r="AB3" s="117">
        <f>-STOA!O3</f>
        <v>0</v>
      </c>
      <c r="AC3">
        <f>SUMIF(B3:AB3,"&gt;0")*$AC$2-SUMIF(B3:AB3,"&lt;0")*($AC$2/(1-$AC$2))+SUMIF(AI3:AR3,"&gt;0")*$AC$2-SUMIF(AI3:AR3,"&lt;0")*($AC$2/(1-$AC$2))</f>
        <v>12.419670195851886</v>
      </c>
      <c r="AD3">
        <f>SUM(B3:AB3,AI3:AR3)-AC3</f>
        <v>1398.9064884236805</v>
      </c>
      <c r="AE3">
        <f>'IDT-1'!C3</f>
        <v>0</v>
      </c>
      <c r="AF3" s="26"/>
      <c r="AG3">
        <f>SUM(AD3:AF3)</f>
        <v>1398.9064884236805</v>
      </c>
      <c r="AI3" s="75">
        <f>PXIL!I3</f>
        <v>0</v>
      </c>
      <c r="AJ3" s="75">
        <f>PXIL!O3</f>
        <v>0</v>
      </c>
      <c r="AK3" s="75">
        <f>RTM_IEX!I3</f>
        <v>38.68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111.21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1.5612184249628531</v>
      </c>
      <c r="F4">
        <f>GT_Spot!Q4</f>
        <v>0</v>
      </c>
      <c r="G4">
        <f>PPCL_NG!Q4</f>
        <v>9.9600000000000009</v>
      </c>
      <c r="H4">
        <f>PPCL_Spot!Q4</f>
        <v>14.73</v>
      </c>
      <c r="I4">
        <f>Bawana_NG!Q4</f>
        <v>49.92</v>
      </c>
      <c r="J4">
        <f>Bawana_RLNG!Q4</f>
        <v>0</v>
      </c>
      <c r="K4">
        <f>Bawana_Spot!Q4</f>
        <v>1.3100827490367002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819.46099059085111</v>
      </c>
      <c r="P4" s="77">
        <v>34.177387848681697</v>
      </c>
      <c r="Q4" s="77">
        <v>22.15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116.71000000000001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190.56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12.369189180599086</v>
      </c>
      <c r="AD4">
        <f t="shared" ref="AD4:AD67" si="1">SUM(B4:AB4,AI4:AR4)-AC4</f>
        <v>1393.2204904329335</v>
      </c>
      <c r="AE4">
        <f>'IDT-1'!C4</f>
        <v>0</v>
      </c>
      <c r="AF4" s="26"/>
      <c r="AG4">
        <f t="shared" ref="AG4:AG67" si="2">SUM(AD4:AF4)</f>
        <v>1393.2204904329335</v>
      </c>
      <c r="AI4" s="75">
        <f>PXIL!I4</f>
        <v>0</v>
      </c>
      <c r="AJ4" s="75">
        <f>PXIL!O4</f>
        <v>0</v>
      </c>
      <c r="AK4" s="75">
        <f>RTM_IEX!I4</f>
        <v>38.68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106.37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1.5612184249628531</v>
      </c>
      <c r="F5">
        <f>GT_Spot!Q5</f>
        <v>0</v>
      </c>
      <c r="G5">
        <f>PPCL_NG!Q5</f>
        <v>9.9600000000000009</v>
      </c>
      <c r="H5">
        <f>PPCL_Spot!Q5</f>
        <v>14.73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817.31354786072143</v>
      </c>
      <c r="P5" s="77">
        <v>34.177387848681697</v>
      </c>
      <c r="Q5" s="77">
        <v>22.15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118.77000000000001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180.89000000000001</v>
      </c>
      <c r="AB5" s="117">
        <f>-STOA!O5</f>
        <v>0</v>
      </c>
      <c r="AC5">
        <f t="shared" si="0"/>
        <v>12.314298956382423</v>
      </c>
      <c r="AD5">
        <f t="shared" si="1"/>
        <v>1387.0378551779836</v>
      </c>
      <c r="AE5">
        <f>'IDT-1'!C5</f>
        <v>0</v>
      </c>
      <c r="AF5" s="26"/>
      <c r="AG5">
        <f t="shared" si="2"/>
        <v>1387.0378551779836</v>
      </c>
      <c r="AI5" s="75">
        <f>PXIL!I5</f>
        <v>0</v>
      </c>
      <c r="AJ5" s="75">
        <f>PXIL!O5</f>
        <v>0</v>
      </c>
      <c r="AK5" s="75">
        <f>RTM_IEX!I5</f>
        <v>48.35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101.53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5.4712041884816758</v>
      </c>
      <c r="F6">
        <f>GT_Spot!Q6</f>
        <v>0</v>
      </c>
      <c r="G6">
        <f>PPCL_NG!Q6</f>
        <v>9.9600000000000009</v>
      </c>
      <c r="H6">
        <f>PPCL_Spot!Q6</f>
        <v>14.73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814.06882132700753</v>
      </c>
      <c r="P6" s="77">
        <v>34.177387848681697</v>
      </c>
      <c r="Q6" s="77">
        <v>22.15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119.14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180.89000000000001</v>
      </c>
      <c r="AB6" s="117">
        <f>-STOA!O6</f>
        <v>0</v>
      </c>
      <c r="AC6">
        <f t="shared" si="0"/>
        <v>12.195809237604706</v>
      </c>
      <c r="AD6">
        <f t="shared" si="1"/>
        <v>1373.6916041265663</v>
      </c>
      <c r="AE6">
        <f>'IDT-1'!C6</f>
        <v>0</v>
      </c>
      <c r="AF6" s="26"/>
      <c r="AG6">
        <f t="shared" si="2"/>
        <v>1373.6916041265663</v>
      </c>
      <c r="AI6" s="75">
        <f>PXIL!I6</f>
        <v>0</v>
      </c>
      <c r="AJ6" s="75">
        <f>PXIL!O6</f>
        <v>0</v>
      </c>
      <c r="AK6" s="75">
        <f>RTM_IEX!I6</f>
        <v>48.35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87.03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5.4712041884816758</v>
      </c>
      <c r="F7">
        <f>GT_Spot!Q7</f>
        <v>0</v>
      </c>
      <c r="G7">
        <f>PPCL_NG!Q7</f>
        <v>9.9600000000000009</v>
      </c>
      <c r="H7">
        <f>PPCL_Spot!Q7</f>
        <v>14.73</v>
      </c>
      <c r="I7">
        <f>Bawana_NG!Q7</f>
        <v>49.151950474225167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813.47424294230927</v>
      </c>
      <c r="P7" s="77">
        <v>34.177387848681697</v>
      </c>
      <c r="Q7" s="77">
        <v>22.15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119.57000000000001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155.75</v>
      </c>
      <c r="AB7" s="117">
        <f>-STOA!O7</f>
        <v>0</v>
      </c>
      <c r="AC7">
        <f t="shared" si="0"/>
        <v>12.008962111992542</v>
      </c>
      <c r="AD7">
        <f t="shared" si="1"/>
        <v>1352.6458233417054</v>
      </c>
      <c r="AE7">
        <f>'IDT-1'!C7</f>
        <v>0</v>
      </c>
      <c r="AF7" s="26"/>
      <c r="AG7">
        <f t="shared" si="2"/>
        <v>1352.6458233417054</v>
      </c>
      <c r="AI7" s="75">
        <f>PXIL!I7</f>
        <v>0</v>
      </c>
      <c r="AJ7" s="75">
        <f>PXIL!O7</f>
        <v>0</v>
      </c>
      <c r="AK7" s="75">
        <f>RTM_IEX!I7</f>
        <v>58.02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82.2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5.4712041884816758</v>
      </c>
      <c r="F8">
        <f>GT_Spot!Q8</f>
        <v>0</v>
      </c>
      <c r="G8">
        <f>PPCL_NG!Q8</f>
        <v>9.9600000000000009</v>
      </c>
      <c r="H8">
        <f>PPCL_Spot!Q8</f>
        <v>14.73</v>
      </c>
      <c r="I8">
        <f>Bawana_NG!Q8</f>
        <v>49.151950474225167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808.82223802230931</v>
      </c>
      <c r="P8" s="77">
        <v>34.177387848681697</v>
      </c>
      <c r="Q8" s="77">
        <v>22.15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120.05000000000001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155.75</v>
      </c>
      <c r="AB8" s="117">
        <f>-STOA!O8</f>
        <v>0</v>
      </c>
      <c r="AC8">
        <f t="shared" si="0"/>
        <v>11.759464468696542</v>
      </c>
      <c r="AD8">
        <f t="shared" si="1"/>
        <v>1324.5433160650014</v>
      </c>
      <c r="AE8">
        <f>'IDT-1'!C8</f>
        <v>0</v>
      </c>
      <c r="AF8" s="26"/>
      <c r="AG8">
        <f t="shared" si="2"/>
        <v>1324.5433160650014</v>
      </c>
      <c r="AI8" s="75">
        <f>PXIL!I8</f>
        <v>0</v>
      </c>
      <c r="AJ8" s="75">
        <f>PXIL!O8</f>
        <v>0</v>
      </c>
      <c r="AK8" s="75">
        <f>RTM_IEX!I8</f>
        <v>58.02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58.02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5.4712041884816758</v>
      </c>
      <c r="F9">
        <f>GT_Spot!Q9</f>
        <v>0</v>
      </c>
      <c r="G9">
        <f>PPCL_NG!Q9</f>
        <v>9.9600000000000009</v>
      </c>
      <c r="H9">
        <f>PPCL_Spot!Q9</f>
        <v>14.73</v>
      </c>
      <c r="I9">
        <f>Bawana_NG!Q9</f>
        <v>49.151950474225167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801.07436326230925</v>
      </c>
      <c r="P9" s="77">
        <v>34.177387848681697</v>
      </c>
      <c r="Q9" s="77">
        <v>22.15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120.62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155.75</v>
      </c>
      <c r="AB9" s="117">
        <f>-STOA!O9</f>
        <v>0</v>
      </c>
      <c r="AC9">
        <f t="shared" si="0"/>
        <v>11.823987170808541</v>
      </c>
      <c r="AD9">
        <f t="shared" si="1"/>
        <v>1331.8109186028892</v>
      </c>
      <c r="AE9">
        <f>'IDT-1'!C9</f>
        <v>0</v>
      </c>
      <c r="AF9" s="26"/>
      <c r="AG9">
        <f t="shared" si="2"/>
        <v>1331.8109186028892</v>
      </c>
      <c r="AI9" s="75">
        <f>PXIL!I9</f>
        <v>0</v>
      </c>
      <c r="AJ9" s="75">
        <f>PXIL!O9</f>
        <v>0</v>
      </c>
      <c r="AK9" s="75">
        <f>RTM_IEX!I9</f>
        <v>96.7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33.85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5.4712041884816758</v>
      </c>
      <c r="F10">
        <f>GT_Spot!Q10</f>
        <v>0</v>
      </c>
      <c r="G10">
        <f>PPCL_NG!Q10</f>
        <v>9.9600000000000009</v>
      </c>
      <c r="H10">
        <f>PPCL_Spot!Q10</f>
        <v>14.73</v>
      </c>
      <c r="I10">
        <f>Bawana_NG!Q10</f>
        <v>49.151950474225167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801.07436326230925</v>
      </c>
      <c r="P10" s="77">
        <v>34.177387848681697</v>
      </c>
      <c r="Q10" s="77">
        <v>22.15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120.97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155.75</v>
      </c>
      <c r="AB10" s="117">
        <f>-STOA!O10</f>
        <v>0</v>
      </c>
      <c r="AC10">
        <f t="shared" si="0"/>
        <v>11.273899170808541</v>
      </c>
      <c r="AD10">
        <f t="shared" si="1"/>
        <v>1269.8510066028891</v>
      </c>
      <c r="AE10">
        <f>'IDT-1'!C10</f>
        <v>0</v>
      </c>
      <c r="AF10" s="26"/>
      <c r="AG10">
        <f t="shared" si="2"/>
        <v>1269.8510066028891</v>
      </c>
      <c r="AI10" s="75">
        <f>PXIL!I10</f>
        <v>0</v>
      </c>
      <c r="AJ10" s="75">
        <f>PXIL!O10</f>
        <v>0</v>
      </c>
      <c r="AK10" s="75">
        <f>RTM_IEX!I10</f>
        <v>53.18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14.51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5.4712041884816758</v>
      </c>
      <c r="F11">
        <f>GT_Spot!Q11</f>
        <v>0</v>
      </c>
      <c r="G11">
        <f>PPCL_NG!Q11</f>
        <v>9.9600000000000009</v>
      </c>
      <c r="H11">
        <f>PPCL_Spot!Q11</f>
        <v>14.73</v>
      </c>
      <c r="I11">
        <f>Bawana_NG!Q11</f>
        <v>49.151950474225167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801.69970669030931</v>
      </c>
      <c r="P11" s="77">
        <v>34.177387848681697</v>
      </c>
      <c r="Q11" s="77">
        <v>22.15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124.55000000000001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98.69</v>
      </c>
      <c r="AB11" s="117">
        <f>-STOA!O11</f>
        <v>0</v>
      </c>
      <c r="AC11">
        <f t="shared" si="0"/>
        <v>11.021562192974944</v>
      </c>
      <c r="AD11">
        <f t="shared" si="1"/>
        <v>1241.428687008723</v>
      </c>
      <c r="AE11">
        <f>'IDT-1'!C11</f>
        <v>0</v>
      </c>
      <c r="AF11" s="26"/>
      <c r="AG11">
        <f t="shared" si="2"/>
        <v>1241.428687008723</v>
      </c>
      <c r="AI11" s="75">
        <f>PXIL!I11</f>
        <v>0</v>
      </c>
      <c r="AJ11" s="75">
        <f>PXIL!O11</f>
        <v>0</v>
      </c>
      <c r="AK11" s="75">
        <f>RTM_IEX!I11</f>
        <v>29.01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62.86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7.3223635003739727</v>
      </c>
      <c r="F12">
        <f>GT_Spot!Q12</f>
        <v>0</v>
      </c>
      <c r="G12">
        <f>PPCL_NG!Q12</f>
        <v>9.9600000000000009</v>
      </c>
      <c r="H12">
        <f>PPCL_Spot!Q12</f>
        <v>14.73</v>
      </c>
      <c r="I12">
        <f>Bawana_NG!Q12</f>
        <v>49.151950474225167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804.20108040230923</v>
      </c>
      <c r="P12" s="77">
        <v>34.177387848681697</v>
      </c>
      <c r="Q12" s="77">
        <v>22.15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125.26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98.69</v>
      </c>
      <c r="AB12" s="117">
        <f>-STOA!O12</f>
        <v>0</v>
      </c>
      <c r="AC12">
        <f t="shared" si="0"/>
        <v>10.895920483585195</v>
      </c>
      <c r="AD12">
        <f t="shared" si="1"/>
        <v>1227.2768617420052</v>
      </c>
      <c r="AE12">
        <f>'IDT-1'!C12</f>
        <v>0</v>
      </c>
      <c r="AF12" s="26"/>
      <c r="AG12">
        <f t="shared" si="2"/>
        <v>1227.2768617420052</v>
      </c>
      <c r="AI12" s="75">
        <f>PXIL!I12</f>
        <v>0</v>
      </c>
      <c r="AJ12" s="75">
        <f>PXIL!O12</f>
        <v>0</v>
      </c>
      <c r="AK12" s="75">
        <f>RTM_IEX!I12</f>
        <v>29.01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43.52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7.3223635003739727</v>
      </c>
      <c r="F13">
        <f>GT_Spot!Q13</f>
        <v>0</v>
      </c>
      <c r="G13">
        <f>PPCL_NG!Q13</f>
        <v>9.9600000000000009</v>
      </c>
      <c r="H13">
        <f>PPCL_Spot!Q13</f>
        <v>14.73</v>
      </c>
      <c r="I13">
        <f>Bawana_NG!Q13</f>
        <v>49.151950474225167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804.20022197331809</v>
      </c>
      <c r="P13" s="77">
        <v>34.177387848681697</v>
      </c>
      <c r="Q13" s="77">
        <v>22.15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125.89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103.53</v>
      </c>
      <c r="AB13" s="117">
        <f>-STOA!O13</f>
        <v>0</v>
      </c>
      <c r="AC13">
        <f t="shared" si="0"/>
        <v>10.688760929410071</v>
      </c>
      <c r="AD13">
        <f t="shared" si="1"/>
        <v>1203.9431628671889</v>
      </c>
      <c r="AE13">
        <f>'IDT-1'!C13</f>
        <v>0</v>
      </c>
      <c r="AF13" s="26"/>
      <c r="AG13">
        <f t="shared" si="2"/>
        <v>1203.9431628671889</v>
      </c>
      <c r="AI13" s="75">
        <f>PXIL!I13</f>
        <v>0</v>
      </c>
      <c r="AJ13" s="75">
        <f>PXIL!O13</f>
        <v>0</v>
      </c>
      <c r="AK13" s="75">
        <f>RTM_IEX!I13</f>
        <v>19.34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24.18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9.9600000000000009</v>
      </c>
      <c r="H14">
        <f>PPCL_Spot!Q14</f>
        <v>14.73</v>
      </c>
      <c r="I14">
        <f>Bawana_NG!Q14</f>
        <v>49.151950474225167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804.20022197331809</v>
      </c>
      <c r="P14" s="77">
        <v>34.177387848681697</v>
      </c>
      <c r="Q14" s="77">
        <v>22.15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126.5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103.53</v>
      </c>
      <c r="AB14" s="117">
        <f>-STOA!O14</f>
        <v>0</v>
      </c>
      <c r="AC14">
        <f t="shared" si="0"/>
        <v>10.525872254929563</v>
      </c>
      <c r="AD14">
        <f t="shared" si="1"/>
        <v>1185.5959748961573</v>
      </c>
      <c r="AE14">
        <f>'IDT-1'!C14</f>
        <v>0</v>
      </c>
      <c r="AF14" s="26"/>
      <c r="AG14">
        <f t="shared" si="2"/>
        <v>1185.5959748961573</v>
      </c>
      <c r="AI14" s="75">
        <f>PXIL!I14</f>
        <v>0</v>
      </c>
      <c r="AJ14" s="75">
        <f>PXIL!O14</f>
        <v>0</v>
      </c>
      <c r="AK14" s="75">
        <f>RTM_IEX!I14</f>
        <v>14.51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9.67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7.1185628742514968</v>
      </c>
      <c r="F15">
        <f>GT_Spot!Q15</f>
        <v>0</v>
      </c>
      <c r="G15">
        <f>PPCL_NG!Q15</f>
        <v>9.9600000000000009</v>
      </c>
      <c r="H15">
        <f>PPCL_Spot!Q15</f>
        <v>15.109999999999998</v>
      </c>
      <c r="I15">
        <f>Bawana_NG!Q15</f>
        <v>49.151950474225167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804.46836649521754</v>
      </c>
      <c r="P15" s="77">
        <v>34.177387848681697</v>
      </c>
      <c r="Q15" s="77">
        <v>22.15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126.84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84.19</v>
      </c>
      <c r="AB15" s="117">
        <f>-STOA!O15</f>
        <v>0</v>
      </c>
      <c r="AC15">
        <f t="shared" si="0"/>
        <v>10.420135155692908</v>
      </c>
      <c r="AD15">
        <f t="shared" si="1"/>
        <v>1173.6861325366831</v>
      </c>
      <c r="AE15">
        <f>'IDT-1'!C15</f>
        <v>0</v>
      </c>
      <c r="AF15" s="26"/>
      <c r="AG15">
        <f t="shared" si="2"/>
        <v>1173.6861325366831</v>
      </c>
      <c r="AI15" s="75">
        <f>PXIL!I15</f>
        <v>0</v>
      </c>
      <c r="AJ15" s="75">
        <f>PXIL!O15</f>
        <v>0</v>
      </c>
      <c r="AK15" s="75">
        <f>RTM_IEX!I15</f>
        <v>30.94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7.1185628742514968</v>
      </c>
      <c r="F16">
        <f>GT_Spot!Q16</f>
        <v>0</v>
      </c>
      <c r="G16">
        <f>PPCL_NG!Q16</f>
        <v>9.9600000000000009</v>
      </c>
      <c r="H16">
        <f>PPCL_Spot!Q16</f>
        <v>15.109999999999998</v>
      </c>
      <c r="I16">
        <f>Bawana_NG!Q16</f>
        <v>49.151950474225167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809.93447240321757</v>
      </c>
      <c r="P16" s="77">
        <v>34.177387848681697</v>
      </c>
      <c r="Q16" s="77">
        <v>22.15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127.16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84.19</v>
      </c>
      <c r="AB16" s="117">
        <f>-STOA!O16</f>
        <v>0</v>
      </c>
      <c r="AC16">
        <f t="shared" si="0"/>
        <v>10.837044887683309</v>
      </c>
      <c r="AD16">
        <f t="shared" si="1"/>
        <v>1220.6453287126926</v>
      </c>
      <c r="AE16">
        <f>'IDT-1'!C16</f>
        <v>0</v>
      </c>
      <c r="AF16" s="26"/>
      <c r="AG16">
        <f t="shared" si="2"/>
        <v>1220.6453287126926</v>
      </c>
      <c r="AI16" s="75">
        <f>PXIL!I16</f>
        <v>0</v>
      </c>
      <c r="AJ16" s="75">
        <f>PXIL!O16</f>
        <v>0</v>
      </c>
      <c r="AK16" s="75">
        <f>RTM_IEX!I16</f>
        <v>72.53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7.1185628742514968</v>
      </c>
      <c r="F17">
        <f>GT_Spot!Q17</f>
        <v>0</v>
      </c>
      <c r="G17">
        <f>PPCL_NG!Q17</f>
        <v>9.9600000000000009</v>
      </c>
      <c r="H17">
        <f>PPCL_Spot!Q17</f>
        <v>15.109999999999998</v>
      </c>
      <c r="I17">
        <f>Bawana_NG!Q17</f>
        <v>48.370000000000005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814.67463542430846</v>
      </c>
      <c r="P17" s="77">
        <v>34.177387848681697</v>
      </c>
      <c r="Q17" s="77">
        <v>22.15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128.24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84.19</v>
      </c>
      <c r="AB17" s="117">
        <f>-STOA!O17</f>
        <v>0</v>
      </c>
      <c r="AC17">
        <f t="shared" si="0"/>
        <v>10.243117158095727</v>
      </c>
      <c r="AD17">
        <f t="shared" si="1"/>
        <v>1153.747468989146</v>
      </c>
      <c r="AE17">
        <f>'IDT-1'!C17</f>
        <v>0</v>
      </c>
      <c r="AF17" s="26"/>
      <c r="AG17">
        <f t="shared" si="2"/>
        <v>1153.747468989146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7.1185628742514968</v>
      </c>
      <c r="F18">
        <f>GT_Spot!Q18</f>
        <v>0</v>
      </c>
      <c r="G18">
        <f>PPCL_NG!Q18</f>
        <v>9.9600000000000009</v>
      </c>
      <c r="H18">
        <f>PPCL_Spot!Q18</f>
        <v>15.109999999999998</v>
      </c>
      <c r="I18">
        <f>Bawana_NG!Q18</f>
        <v>48.370000000000005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801.6252439581134</v>
      </c>
      <c r="P18" s="77">
        <v>34.177387848681697</v>
      </c>
      <c r="Q18" s="77">
        <v>22.15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128.53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84.19</v>
      </c>
      <c r="AB18" s="117">
        <f>-STOA!O18</f>
        <v>0</v>
      </c>
      <c r="AC18">
        <f t="shared" si="0"/>
        <v>10.130834513193211</v>
      </c>
      <c r="AD18">
        <f t="shared" si="1"/>
        <v>1141.1003601678535</v>
      </c>
      <c r="AE18">
        <f>'IDT-1'!C18</f>
        <v>0</v>
      </c>
      <c r="AF18" s="26"/>
      <c r="AG18">
        <f t="shared" si="2"/>
        <v>1141.1003601678535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7.1185628742514968</v>
      </c>
      <c r="F19">
        <f>GT_Spot!Q19</f>
        <v>0</v>
      </c>
      <c r="G19">
        <f>PPCL_NG!Q19</f>
        <v>9.9600000000000009</v>
      </c>
      <c r="H19">
        <f>PPCL_Spot!Q19</f>
        <v>15.109999999999998</v>
      </c>
      <c r="I19">
        <f>Bawana_NG!Q19</f>
        <v>48.370000000000005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785.416912675253</v>
      </c>
      <c r="P19" s="77">
        <v>34.177387848681697</v>
      </c>
      <c r="Q19" s="77">
        <v>22.15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129.52000000000001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84.19</v>
      </c>
      <c r="AB19" s="117">
        <f>-STOA!O19</f>
        <v>0</v>
      </c>
      <c r="AC19">
        <f t="shared" si="0"/>
        <v>10.065025197904038</v>
      </c>
      <c r="AD19">
        <f t="shared" si="1"/>
        <v>1133.6878382002822</v>
      </c>
      <c r="AE19">
        <f>'IDT-1'!C19</f>
        <v>0</v>
      </c>
      <c r="AF19" s="26"/>
      <c r="AG19">
        <f t="shared" si="2"/>
        <v>1133.6878382002822</v>
      </c>
      <c r="AI19" s="75">
        <f>PXIL!I19</f>
        <v>0</v>
      </c>
      <c r="AJ19" s="75">
        <f>PXIL!O19</f>
        <v>0</v>
      </c>
      <c r="AK19" s="75">
        <f>RTM_IEX!I19</f>
        <v>7.74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7.1185628742514968</v>
      </c>
      <c r="F20">
        <f>GT_Spot!Q20</f>
        <v>0</v>
      </c>
      <c r="G20">
        <f>PPCL_NG!Q20</f>
        <v>9.9600000000000009</v>
      </c>
      <c r="H20">
        <f>PPCL_Spot!Q20</f>
        <v>15.109999999999998</v>
      </c>
      <c r="I20">
        <f>Bawana_NG!Q20</f>
        <v>48.370000000000005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775.30790237830115</v>
      </c>
      <c r="P20" s="77">
        <v>34.177387848681697</v>
      </c>
      <c r="Q20" s="77">
        <v>22.15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130.4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84.19</v>
      </c>
      <c r="AB20" s="117">
        <f>-STOA!O20</f>
        <v>0</v>
      </c>
      <c r="AC20">
        <f t="shared" si="0"/>
        <v>9.9582899072908635</v>
      </c>
      <c r="AD20">
        <f t="shared" si="1"/>
        <v>1121.6655631939434</v>
      </c>
      <c r="AE20">
        <f>'IDT-1'!C20</f>
        <v>0</v>
      </c>
      <c r="AF20" s="26"/>
      <c r="AG20">
        <f t="shared" si="2"/>
        <v>1121.6655631939434</v>
      </c>
      <c r="AI20" s="75">
        <f>PXIL!I20</f>
        <v>0</v>
      </c>
      <c r="AJ20" s="75">
        <f>PXIL!O20</f>
        <v>0</v>
      </c>
      <c r="AK20" s="75">
        <f>RTM_IEX!I20</f>
        <v>4.84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7.1185628742514968</v>
      </c>
      <c r="F21">
        <f>GT_Spot!Q21</f>
        <v>0</v>
      </c>
      <c r="G21">
        <f>PPCL_NG!Q21</f>
        <v>9.9600000000000009</v>
      </c>
      <c r="H21">
        <f>PPCL_Spot!Q21</f>
        <v>15.109999999999998</v>
      </c>
      <c r="I21">
        <f>Bawana_NG!Q21</f>
        <v>48.370000000000005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755.90311069247946</v>
      </c>
      <c r="P21" s="77">
        <v>34.177387848681697</v>
      </c>
      <c r="Q21" s="77">
        <v>22.15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131.49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84.19</v>
      </c>
      <c r="AB21" s="117">
        <f>-STOA!O21</f>
        <v>0</v>
      </c>
      <c r="AC21">
        <f t="shared" si="0"/>
        <v>9.7971197404556349</v>
      </c>
      <c r="AD21">
        <f t="shared" si="1"/>
        <v>1103.5119416749571</v>
      </c>
      <c r="AE21">
        <f>'IDT-1'!C21</f>
        <v>0</v>
      </c>
      <c r="AF21" s="26"/>
      <c r="AG21">
        <f t="shared" si="2"/>
        <v>1103.5119416749571</v>
      </c>
      <c r="AI21" s="75">
        <f>PXIL!I21</f>
        <v>0</v>
      </c>
      <c r="AJ21" s="75">
        <f>PXIL!O21</f>
        <v>0</v>
      </c>
      <c r="AK21" s="75">
        <f>RTM_IEX!I21</f>
        <v>4.84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6.8276988206833984</v>
      </c>
      <c r="F22">
        <f>GT_Spot!Q22</f>
        <v>0</v>
      </c>
      <c r="G22">
        <f>PPCL_NG!Q22</f>
        <v>9.9600000000000009</v>
      </c>
      <c r="H22">
        <f>PPCL_Spot!Q22</f>
        <v>15.109999999999998</v>
      </c>
      <c r="I22">
        <f>Bawana_NG!Q22</f>
        <v>48.370000000000005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755.90311069247946</v>
      </c>
      <c r="P22" s="77">
        <v>34.177387848681697</v>
      </c>
      <c r="Q22" s="77">
        <v>22.15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132.17000000000002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</v>
      </c>
      <c r="AA22" s="117">
        <f>STOA!I22</f>
        <v>84.19</v>
      </c>
      <c r="AB22" s="117">
        <f>-STOA!O22</f>
        <v>0</v>
      </c>
      <c r="AC22">
        <f t="shared" si="0"/>
        <v>9.8289771569617965</v>
      </c>
      <c r="AD22">
        <f t="shared" si="1"/>
        <v>1091.0292202048827</v>
      </c>
      <c r="AE22">
        <f>'IDT-1'!C22</f>
        <v>0</v>
      </c>
      <c r="AF22" s="26"/>
      <c r="AG22">
        <f t="shared" si="2"/>
        <v>1091.0292202048827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6.8276988206833984</v>
      </c>
      <c r="F23">
        <f>GT_Spot!Q23</f>
        <v>0</v>
      </c>
      <c r="G23">
        <f>PPCL_NG!Q23</f>
        <v>9.9600000000000009</v>
      </c>
      <c r="H23">
        <f>PPCL_Spot!Q23</f>
        <v>15.109999999999998</v>
      </c>
      <c r="I23">
        <f>Bawana_NG!Q23</f>
        <v>48.370000000000005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812.39196227631817</v>
      </c>
      <c r="P23" s="77">
        <v>34.177387848681697</v>
      </c>
      <c r="Q23" s="77">
        <v>22.15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132.88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</v>
      </c>
      <c r="AA23" s="117">
        <f>STOA!I23</f>
        <v>84.19</v>
      </c>
      <c r="AB23" s="117">
        <f>-STOA!O23</f>
        <v>0</v>
      </c>
      <c r="AC23">
        <f t="shared" si="0"/>
        <v>10.492133346299093</v>
      </c>
      <c r="AD23">
        <f t="shared" si="1"/>
        <v>1129.5649155993842</v>
      </c>
      <c r="AE23">
        <f>'IDT-1'!C23</f>
        <v>0</v>
      </c>
      <c r="AF23" s="26"/>
      <c r="AG23">
        <f t="shared" si="2"/>
        <v>1129.5649155993842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7.0309041427275476</v>
      </c>
      <c r="F24">
        <f>GT_Spot!Q24</f>
        <v>0</v>
      </c>
      <c r="G24">
        <f>PPCL_NG!Q24</f>
        <v>9.9600000000000009</v>
      </c>
      <c r="H24">
        <f>PPCL_Spot!Q24</f>
        <v>15.109999999999998</v>
      </c>
      <c r="I24">
        <f>Bawana_NG!Q24</f>
        <v>48.370000000000005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741.56995561687859</v>
      </c>
      <c r="P24" s="77">
        <v>34.177387848681697</v>
      </c>
      <c r="Q24" s="77">
        <v>22.15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133.88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</v>
      </c>
      <c r="AA24" s="117">
        <f>STOA!I24</f>
        <v>84.19</v>
      </c>
      <c r="AB24" s="117">
        <f>-STOA!O24</f>
        <v>0</v>
      </c>
      <c r="AC24">
        <f t="shared" si="0"/>
        <v>9.8972441495744032</v>
      </c>
      <c r="AD24">
        <f t="shared" si="1"/>
        <v>1058.5410034587135</v>
      </c>
      <c r="AE24">
        <f>'IDT-1'!C24</f>
        <v>0</v>
      </c>
      <c r="AF24" s="26"/>
      <c r="AG24">
        <f t="shared" si="2"/>
        <v>1058.5410034587135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7.0309041427275476</v>
      </c>
      <c r="F25">
        <f>GT_Spot!Q25</f>
        <v>0</v>
      </c>
      <c r="G25">
        <f>PPCL_NG!Q25</f>
        <v>9.9600000000000009</v>
      </c>
      <c r="H25">
        <f>PPCL_Spot!Q25</f>
        <v>15.109999999999998</v>
      </c>
      <c r="I25">
        <f>Bawana_NG!Q25</f>
        <v>48.370000000000005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744.64672842134098</v>
      </c>
      <c r="P25" s="77">
        <v>34.177387848681697</v>
      </c>
      <c r="Q25" s="77">
        <v>22.15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135.05000000000001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</v>
      </c>
      <c r="AA25" s="117">
        <f>STOA!I25</f>
        <v>84.19</v>
      </c>
      <c r="AB25" s="117">
        <f>-STOA!O25</f>
        <v>0</v>
      </c>
      <c r="AC25">
        <f t="shared" si="0"/>
        <v>10.12993455574197</v>
      </c>
      <c r="AD25">
        <f t="shared" si="1"/>
        <v>1040.5550858570084</v>
      </c>
      <c r="AE25">
        <f>'IDT-1'!C25</f>
        <v>-10</v>
      </c>
      <c r="AF25" s="26"/>
      <c r="AG25">
        <f t="shared" si="2"/>
        <v>1030.5550858570084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9.9600000000000009</v>
      </c>
      <c r="H26">
        <f>PPCL_Spot!Q26</f>
        <v>14.73</v>
      </c>
      <c r="I26">
        <f>Bawana_NG!Q26</f>
        <v>48.370000000000005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749.85424712259476</v>
      </c>
      <c r="P26" s="77">
        <v>34.177387848681697</v>
      </c>
      <c r="Q26" s="77">
        <v>22.15</v>
      </c>
      <c r="R26" s="80">
        <v>0</v>
      </c>
      <c r="S26" s="80">
        <v>0</v>
      </c>
      <c r="T26" s="78">
        <f>SUMPRODUCT(LTA!F26:AJ26,LTA!F$101:AJ$101,LTA!F$104:AJ$104)</f>
        <v>0.16</v>
      </c>
      <c r="U26" s="78">
        <f>SUMPRODUCT(LTA!F26:AJ26,LTA!F$102:AJ$102,LTA!F$104:AJ$104)</f>
        <v>136.19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-43</v>
      </c>
      <c r="AA26" s="117">
        <f>STOA!I26</f>
        <v>84.19</v>
      </c>
      <c r="AB26" s="117">
        <f>-STOA!O26</f>
        <v>0</v>
      </c>
      <c r="AC26">
        <f t="shared" si="0"/>
        <v>10.389365541892442</v>
      </c>
      <c r="AD26">
        <f t="shared" si="1"/>
        <v>1023.5722518185828</v>
      </c>
      <c r="AE26">
        <f>'IDT-1'!C26</f>
        <v>0</v>
      </c>
      <c r="AF26" s="26"/>
      <c r="AG26">
        <f t="shared" si="2"/>
        <v>1023.5722518185828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7.1799823891987087</v>
      </c>
      <c r="F27">
        <f>GT_Spot!Q27</f>
        <v>0</v>
      </c>
      <c r="G27">
        <f>PPCL_NG!Q27</f>
        <v>9.9600000000000009</v>
      </c>
      <c r="H27">
        <f>PPCL_Spot!Q27</f>
        <v>14.73</v>
      </c>
      <c r="I27">
        <f>Bawana_NG!Q27</f>
        <v>48.370000000000005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813.9368207252088</v>
      </c>
      <c r="P27" s="77">
        <v>34.177387848681697</v>
      </c>
      <c r="Q27" s="77">
        <v>22.15</v>
      </c>
      <c r="R27" s="80">
        <v>7.6</v>
      </c>
      <c r="S27" s="80">
        <v>0</v>
      </c>
      <c r="T27" s="78">
        <f>SUMPRODUCT(LTA!F27:AJ27,LTA!F$101:AJ$101,LTA!F$104:AJ$104)</f>
        <v>0.69</v>
      </c>
      <c r="U27" s="78">
        <f>SUMPRODUCT(LTA!F27:AJ27,LTA!F$102:AJ$102,LTA!F$104:AJ$104)</f>
        <v>136.54000000000002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-65</v>
      </c>
      <c r="AA27" s="117">
        <f>STOA!I27</f>
        <v>27.38</v>
      </c>
      <c r="AB27" s="117">
        <f>-STOA!O27</f>
        <v>0</v>
      </c>
      <c r="AC27">
        <f t="shared" si="0"/>
        <v>10.76769763269472</v>
      </c>
      <c r="AD27">
        <f t="shared" si="1"/>
        <v>1011.9464933303948</v>
      </c>
      <c r="AE27">
        <f>'IDT-1'!C27</f>
        <v>0</v>
      </c>
      <c r="AF27" s="26"/>
      <c r="AG27">
        <f t="shared" si="2"/>
        <v>1011.9464933303948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7.1799823891987087</v>
      </c>
      <c r="F28">
        <f>GT_Spot!Q28</f>
        <v>0</v>
      </c>
      <c r="G28">
        <f>PPCL_NG!Q28</f>
        <v>9.9600000000000009</v>
      </c>
      <c r="H28">
        <f>PPCL_Spot!Q28</f>
        <v>14.73</v>
      </c>
      <c r="I28">
        <f>Bawana_NG!Q28</f>
        <v>48.370000000000005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824.26276933826364</v>
      </c>
      <c r="P28" s="77">
        <v>34.177387848681697</v>
      </c>
      <c r="Q28" s="77">
        <v>22.15</v>
      </c>
      <c r="R28" s="80">
        <v>15.9</v>
      </c>
      <c r="S28" s="80">
        <v>0</v>
      </c>
      <c r="T28" s="78">
        <f>SUMPRODUCT(LTA!F28:AJ28,LTA!F$101:AJ$101,LTA!F$104:AJ$104)</f>
        <v>2.0499999999999998</v>
      </c>
      <c r="U28" s="78">
        <f>SUMPRODUCT(LTA!F28:AJ28,LTA!F$102:AJ$102,LTA!F$104:AJ$104)</f>
        <v>129.19999999999999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-80</v>
      </c>
      <c r="AA28" s="117">
        <f>STOA!I28</f>
        <v>27.98</v>
      </c>
      <c r="AB28" s="117">
        <f>-STOA!O28</f>
        <v>0</v>
      </c>
      <c r="AC28">
        <f t="shared" si="0"/>
        <v>11.044068275889115</v>
      </c>
      <c r="AD28">
        <f t="shared" si="1"/>
        <v>1006.9160713002549</v>
      </c>
      <c r="AE28">
        <f>'IDT-1'!C28</f>
        <v>0</v>
      </c>
      <c r="AF28" s="26"/>
      <c r="AG28">
        <f t="shared" si="2"/>
        <v>1006.9160713002549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7.1799823891987087</v>
      </c>
      <c r="F29">
        <f>GT_Spot!Q29</f>
        <v>0</v>
      </c>
      <c r="G29">
        <f>PPCL_NG!Q29</f>
        <v>9.9600000000000009</v>
      </c>
      <c r="H29">
        <f>PPCL_Spot!Q29</f>
        <v>14.73</v>
      </c>
      <c r="I29">
        <f>Bawana_NG!Q29</f>
        <v>48.370000000000005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742.84385821481953</v>
      </c>
      <c r="P29" s="77">
        <v>34.177387848681697</v>
      </c>
      <c r="Q29" s="77">
        <v>22.15</v>
      </c>
      <c r="R29" s="80">
        <v>23.075395970476759</v>
      </c>
      <c r="S29" s="80">
        <v>0</v>
      </c>
      <c r="T29" s="78">
        <f>SUMPRODUCT(LTA!F29:AJ29,LTA!F$101:AJ$101,LTA!F$104:AJ$104)</f>
        <v>4.26</v>
      </c>
      <c r="U29" s="78">
        <f>SUMPRODUCT(LTA!F29:AJ29,LTA!F$102:AJ$102,LTA!F$104:AJ$104)</f>
        <v>129.28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-28</v>
      </c>
      <c r="AA29" s="117">
        <f>STOA!I29</f>
        <v>30.209999999999997</v>
      </c>
      <c r="AB29" s="117">
        <f>-STOA!O29</f>
        <v>0</v>
      </c>
      <c r="AC29">
        <f t="shared" si="0"/>
        <v>9.9865949664332394</v>
      </c>
      <c r="AD29">
        <f t="shared" si="1"/>
        <v>988.25002945674362</v>
      </c>
      <c r="AE29">
        <f>'IDT-1'!C29</f>
        <v>0</v>
      </c>
      <c r="AF29" s="26"/>
      <c r="AG29">
        <f t="shared" si="2"/>
        <v>988.25002945674362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7.1799823891987087</v>
      </c>
      <c r="F30">
        <f>GT_Spot!Q30</f>
        <v>0</v>
      </c>
      <c r="G30">
        <f>PPCL_NG!Q30</f>
        <v>9.9600000000000009</v>
      </c>
      <c r="H30">
        <f>PPCL_Spot!Q30</f>
        <v>14.73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816.25409946995148</v>
      </c>
      <c r="P30" s="77">
        <v>34.177387848681697</v>
      </c>
      <c r="Q30" s="77">
        <v>22.15</v>
      </c>
      <c r="R30" s="80">
        <v>23.33</v>
      </c>
      <c r="S30" s="80">
        <v>0</v>
      </c>
      <c r="T30" s="78">
        <f>SUMPRODUCT(LTA!F30:AJ30,LTA!F$101:AJ$101,LTA!F$104:AJ$104)</f>
        <v>6.9700000000000006</v>
      </c>
      <c r="U30" s="78">
        <f>SUMPRODUCT(LTA!F30:AJ30,LTA!F$102:AJ$102,LTA!F$104:AJ$104)</f>
        <v>129.5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-33</v>
      </c>
      <c r="AA30" s="117">
        <f>STOA!I30</f>
        <v>32.450000000000003</v>
      </c>
      <c r="AB30" s="117">
        <f>-STOA!O30</f>
        <v>0</v>
      </c>
      <c r="AC30">
        <f t="shared" si="0"/>
        <v>10.871544155382111</v>
      </c>
      <c r="AD30">
        <f t="shared" si="1"/>
        <v>1047.7499255524499</v>
      </c>
      <c r="AE30">
        <f>'IDT-1'!C30</f>
        <v>-10</v>
      </c>
      <c r="AF30" s="26"/>
      <c r="AG30">
        <f t="shared" si="2"/>
        <v>1037.7499255524499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7.1799823891987087</v>
      </c>
      <c r="F31">
        <f>GT_Spot!Q31</f>
        <v>0</v>
      </c>
      <c r="G31">
        <f>PPCL_NG!Q31</f>
        <v>9.9600000000000009</v>
      </c>
      <c r="H31">
        <f>PPCL_Spot!Q31</f>
        <v>14.73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725.42161997609492</v>
      </c>
      <c r="P31" s="77">
        <v>34.177387848681697</v>
      </c>
      <c r="Q31" s="77">
        <v>22.15</v>
      </c>
      <c r="R31" s="80">
        <v>23.6</v>
      </c>
      <c r="S31" s="80">
        <v>0</v>
      </c>
      <c r="T31" s="78">
        <f>SUMPRODUCT(LTA!F31:AJ31,LTA!F$101:AJ$101,LTA!F$104:AJ$104)</f>
        <v>13.92</v>
      </c>
      <c r="U31" s="78">
        <f>SUMPRODUCT(LTA!F31:AJ31,LTA!F$102:AJ$102,LTA!F$104:AJ$104)</f>
        <v>129.71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37.1</v>
      </c>
      <c r="AB31" s="117">
        <f>-STOA!O31</f>
        <v>0</v>
      </c>
      <c r="AC31">
        <f t="shared" si="0"/>
        <v>9.8944222551259191</v>
      </c>
      <c r="AD31">
        <f t="shared" si="1"/>
        <v>1001.9745679588492</v>
      </c>
      <c r="AE31">
        <f>'IDT-1'!C31</f>
        <v>-30</v>
      </c>
      <c r="AF31" s="26"/>
      <c r="AG31">
        <f t="shared" si="2"/>
        <v>971.97456795884921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-56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7.1799823891987087</v>
      </c>
      <c r="F32">
        <f>GT_Spot!Q32</f>
        <v>0</v>
      </c>
      <c r="G32">
        <f>PPCL_NG!Q32</f>
        <v>9.9600000000000009</v>
      </c>
      <c r="H32">
        <f>PPCL_Spot!Q32</f>
        <v>14.73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686.69007873528528</v>
      </c>
      <c r="P32" s="77">
        <v>34.177387848681697</v>
      </c>
      <c r="Q32" s="77">
        <v>22.15</v>
      </c>
      <c r="R32" s="80">
        <v>23.749999999999996</v>
      </c>
      <c r="S32" s="80">
        <v>0</v>
      </c>
      <c r="T32" s="78">
        <f>SUMPRODUCT(LTA!F32:AJ32,LTA!F$101:AJ$101,LTA!F$104:AJ$104)</f>
        <v>22.270000000000003</v>
      </c>
      <c r="U32" s="78">
        <f>SUMPRODUCT(LTA!F32:AJ32,LTA!F$102:AJ$102,LTA!F$104:AJ$104)</f>
        <v>130.28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38.660000000000004</v>
      </c>
      <c r="AB32" s="117">
        <f>-STOA!O32</f>
        <v>0</v>
      </c>
      <c r="AC32">
        <f t="shared" si="0"/>
        <v>9.5938599270736251</v>
      </c>
      <c r="AD32">
        <f t="shared" si="1"/>
        <v>980.17358904609216</v>
      </c>
      <c r="AE32">
        <f>'IDT-1'!C32</f>
        <v>-17.780999999999999</v>
      </c>
      <c r="AF32" s="26"/>
      <c r="AG32">
        <f t="shared" si="2"/>
        <v>962.39258904609221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9.9600000000000009</v>
      </c>
      <c r="H33">
        <f>PPCL_Spot!Q33</f>
        <v>14.73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683.84123512285043</v>
      </c>
      <c r="P33" s="77">
        <v>34.177387848681697</v>
      </c>
      <c r="Q33" s="77">
        <v>22.15</v>
      </c>
      <c r="R33" s="80">
        <v>23.749999999999996</v>
      </c>
      <c r="S33" s="80">
        <v>0</v>
      </c>
      <c r="T33" s="78">
        <f>SUMPRODUCT(LTA!F33:AJ33,LTA!F$101:AJ$101,LTA!F$104:AJ$104)</f>
        <v>32.17</v>
      </c>
      <c r="U33" s="78">
        <f>SUMPRODUCT(LTA!F33:AJ33,LTA!F$102:AJ$102,LTA!F$104:AJ$104)</f>
        <v>135.61000000000001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42.46</v>
      </c>
      <c r="AB33" s="117">
        <f>-STOA!O33</f>
        <v>0</v>
      </c>
      <c r="AC33">
        <f t="shared" si="0"/>
        <v>9.9670854188612772</v>
      </c>
      <c r="AD33">
        <f t="shared" si="1"/>
        <v>969.98151994186958</v>
      </c>
      <c r="AE33">
        <f>'IDT-1'!C33</f>
        <v>0</v>
      </c>
      <c r="AF33" s="26"/>
      <c r="AG33">
        <f t="shared" si="2"/>
        <v>969.98151994186958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-76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9.9600000000000009</v>
      </c>
      <c r="H34">
        <f>PPCL_Spot!Q34</f>
        <v>14.73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673.52306930959799</v>
      </c>
      <c r="P34" s="77">
        <v>34.177387848681697</v>
      </c>
      <c r="Q34" s="77">
        <v>22.15</v>
      </c>
      <c r="R34" s="80">
        <v>23.749999999999996</v>
      </c>
      <c r="S34" s="80">
        <v>0</v>
      </c>
      <c r="T34" s="78">
        <f>SUMPRODUCT(LTA!F34:AJ34,LTA!F$101:AJ$101,LTA!F$104:AJ$104)</f>
        <v>42.97</v>
      </c>
      <c r="U34" s="78">
        <f>SUMPRODUCT(LTA!F34:AJ34,LTA!F$102:AJ$102,LTA!F$104:AJ$104)</f>
        <v>135.48000000000002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</v>
      </c>
      <c r="AA34" s="117">
        <f>STOA!I34</f>
        <v>46.57</v>
      </c>
      <c r="AB34" s="117">
        <f>-STOA!O34</f>
        <v>0</v>
      </c>
      <c r="AC34">
        <f t="shared" si="0"/>
        <v>10.116075369268833</v>
      </c>
      <c r="AD34">
        <f t="shared" si="1"/>
        <v>962.65666864387254</v>
      </c>
      <c r="AE34">
        <f>'IDT-1'!C34</f>
        <v>0</v>
      </c>
      <c r="AF34" s="26"/>
      <c r="AG34">
        <f t="shared" si="2"/>
        <v>962.65666864387254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-81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9.9600000000000009</v>
      </c>
      <c r="H35">
        <f>PPCL_Spot!Q35</f>
        <v>17.932173913043478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673.30411335405313</v>
      </c>
      <c r="P35" s="77">
        <v>34.5</v>
      </c>
      <c r="Q35" s="77">
        <v>22.38</v>
      </c>
      <c r="R35" s="80">
        <v>23.749999999999996</v>
      </c>
      <c r="S35" s="80">
        <v>0</v>
      </c>
      <c r="T35" s="78">
        <f>SUMPRODUCT(LTA!F35:AJ35,LTA!F$101:AJ$101,LTA!F$104:AJ$104)</f>
        <v>55.34</v>
      </c>
      <c r="U35" s="78">
        <f>SUMPRODUCT(LTA!F35:AJ35,LTA!F$102:AJ$102,LTA!F$104:AJ$104)</f>
        <v>134.99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-12</v>
      </c>
      <c r="AA35" s="117">
        <f>STOA!I35</f>
        <v>49.4</v>
      </c>
      <c r="AB35" s="117">
        <f>-STOA!O35</f>
        <v>0</v>
      </c>
      <c r="AC35">
        <f t="shared" si="0"/>
        <v>10.445323097148135</v>
      </c>
      <c r="AD35">
        <f t="shared" si="1"/>
        <v>961.57325102481025</v>
      </c>
      <c r="AE35">
        <f>'IDT-1'!C35</f>
        <v>0</v>
      </c>
      <c r="AF35" s="26"/>
      <c r="AG35">
        <f t="shared" si="2"/>
        <v>961.57325102481025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9.9600000000000009</v>
      </c>
      <c r="H36">
        <f>PPCL_Spot!Q36</f>
        <v>17.932173913043478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673.30335158426647</v>
      </c>
      <c r="P36" s="77">
        <v>34.5</v>
      </c>
      <c r="Q36" s="77">
        <v>22.38</v>
      </c>
      <c r="R36" s="80">
        <v>23.749999999999996</v>
      </c>
      <c r="S36" s="80">
        <v>0</v>
      </c>
      <c r="T36" s="78">
        <f>SUMPRODUCT(LTA!F36:AJ36,LTA!F$101:AJ$101,LTA!F$104:AJ$104)</f>
        <v>67.08</v>
      </c>
      <c r="U36" s="78">
        <f>SUMPRODUCT(LTA!F36:AJ36,LTA!F$102:AJ$102,LTA!F$104:AJ$104)</f>
        <v>134.1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-37</v>
      </c>
      <c r="AA36" s="117">
        <f>STOA!I36</f>
        <v>52.530000000000008</v>
      </c>
      <c r="AB36" s="117">
        <f>-STOA!O36</f>
        <v>0</v>
      </c>
      <c r="AC36">
        <f t="shared" si="0"/>
        <v>10.754781071540112</v>
      </c>
      <c r="AD36">
        <f t="shared" si="1"/>
        <v>954.2430312806315</v>
      </c>
      <c r="AE36">
        <f>'IDT-1'!C36</f>
        <v>0</v>
      </c>
      <c r="AF36" s="26"/>
      <c r="AG36">
        <f t="shared" si="2"/>
        <v>954.2430312806315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-91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9.9600000000000009</v>
      </c>
      <c r="H37">
        <f>PPCL_Spot!Q37</f>
        <v>21.134347826086959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670.0493721024817</v>
      </c>
      <c r="P37" s="77">
        <v>35.340000000000003</v>
      </c>
      <c r="Q37" s="77">
        <v>22.91</v>
      </c>
      <c r="R37" s="80">
        <v>23.749999999999996</v>
      </c>
      <c r="S37" s="80">
        <v>0</v>
      </c>
      <c r="T37" s="78">
        <f>SUMPRODUCT(LTA!F37:AJ37,LTA!F$101:AJ$101,LTA!F$104:AJ$104)</f>
        <v>77.87</v>
      </c>
      <c r="U37" s="78">
        <f>SUMPRODUCT(LTA!F37:AJ37,LTA!F$102:AJ$102,LTA!F$104:AJ$104)</f>
        <v>133.1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-52</v>
      </c>
      <c r="AA37" s="117">
        <f>STOA!I37</f>
        <v>53.730000000000004</v>
      </c>
      <c r="AB37" s="117">
        <f>-STOA!O37</f>
        <v>0</v>
      </c>
      <c r="AC37">
        <f t="shared" si="0"/>
        <v>10.454699316514205</v>
      </c>
      <c r="AD37">
        <f t="shared" si="1"/>
        <v>1012.8513074669162</v>
      </c>
      <c r="AE37">
        <f>'IDT-1'!C37</f>
        <v>0</v>
      </c>
      <c r="AF37" s="26"/>
      <c r="AG37">
        <f t="shared" si="2"/>
        <v>1012.8513074669162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9.9600000000000009</v>
      </c>
      <c r="H38">
        <f>PPCL_Spot!Q38</f>
        <v>21.134347826086959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676.60854679797092</v>
      </c>
      <c r="P38" s="77">
        <v>35.340000000000003</v>
      </c>
      <c r="Q38" s="77">
        <v>22.91</v>
      </c>
      <c r="R38" s="80">
        <v>23.749999999999996</v>
      </c>
      <c r="S38" s="80">
        <v>0</v>
      </c>
      <c r="T38" s="78">
        <f>SUMPRODUCT(LTA!F38:AJ38,LTA!F$101:AJ$101,LTA!F$104:AJ$104)</f>
        <v>88.96</v>
      </c>
      <c r="U38" s="78">
        <f>SUMPRODUCT(LTA!F38:AJ38,LTA!F$102:AJ$102,LTA!F$104:AJ$104)</f>
        <v>132.19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-57</v>
      </c>
      <c r="AA38" s="117">
        <f>STOA!I38</f>
        <v>54.330000000000005</v>
      </c>
      <c r="AB38" s="117">
        <f>-STOA!O38</f>
        <v>0</v>
      </c>
      <c r="AC38">
        <f t="shared" si="0"/>
        <v>11.139971705166229</v>
      </c>
      <c r="AD38">
        <f t="shared" si="1"/>
        <v>969.50520977375334</v>
      </c>
      <c r="AE38">
        <f>'IDT-1'!C38</f>
        <v>0</v>
      </c>
      <c r="AF38" s="26"/>
      <c r="AG38">
        <f t="shared" si="2"/>
        <v>969.50520977375334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9.9600000000000009</v>
      </c>
      <c r="H39">
        <f>PPCL_Spot!Q39</f>
        <v>21.134347826086959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653.96002796352889</v>
      </c>
      <c r="P39" s="77">
        <v>35.340000000000003</v>
      </c>
      <c r="Q39" s="77">
        <v>22.91</v>
      </c>
      <c r="R39" s="80">
        <v>23.749999999999996</v>
      </c>
      <c r="S39" s="80">
        <v>0</v>
      </c>
      <c r="T39" s="78">
        <f>SUMPRODUCT(LTA!F39:AJ39,LTA!F$101:AJ$101,LTA!F$104:AJ$104)</f>
        <v>99.149999999999991</v>
      </c>
      <c r="U39" s="78">
        <f>SUMPRODUCT(LTA!F39:AJ39,LTA!F$102:AJ$102,LTA!F$104:AJ$104)</f>
        <v>132.19999999999999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-57</v>
      </c>
      <c r="AA39" s="117">
        <f>STOA!I39</f>
        <v>54.930000000000007</v>
      </c>
      <c r="AB39" s="117">
        <f>-STOA!O39</f>
        <v>0</v>
      </c>
      <c r="AC39">
        <f t="shared" si="0"/>
        <v>10.857582873324825</v>
      </c>
      <c r="AD39">
        <f t="shared" si="1"/>
        <v>977.87552117406108</v>
      </c>
      <c r="AE39">
        <f>'IDT-1'!C39</f>
        <v>0</v>
      </c>
      <c r="AF39" s="26"/>
      <c r="AG39">
        <f t="shared" si="2"/>
        <v>977.87552117406108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9.9600000000000009</v>
      </c>
      <c r="H40">
        <f>PPCL_Spot!Q40</f>
        <v>24.37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653.92074554072224</v>
      </c>
      <c r="P40" s="77">
        <v>34.177387848681697</v>
      </c>
      <c r="Q40" s="77">
        <v>22.91</v>
      </c>
      <c r="R40" s="80">
        <v>23.749999999999996</v>
      </c>
      <c r="S40" s="80">
        <v>0</v>
      </c>
      <c r="T40" s="78">
        <f>SUMPRODUCT(LTA!F40:AJ40,LTA!F$101:AJ$101,LTA!F$104:AJ$104)</f>
        <v>107.83</v>
      </c>
      <c r="U40" s="78">
        <f>SUMPRODUCT(LTA!F40:AJ40,LTA!F$102:AJ$102,LTA!F$104:AJ$104)</f>
        <v>127.06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-37</v>
      </c>
      <c r="AA40" s="117">
        <f>STOA!I40</f>
        <v>57.100000000000009</v>
      </c>
      <c r="AB40" s="117">
        <f>-STOA!O40</f>
        <v>0</v>
      </c>
      <c r="AC40">
        <f t="shared" si="0"/>
        <v>10.741899868662497</v>
      </c>
      <c r="AD40">
        <f t="shared" si="1"/>
        <v>1005.0229707448117</v>
      </c>
      <c r="AE40">
        <f>'IDT-1'!C40</f>
        <v>0</v>
      </c>
      <c r="AF40" s="26"/>
      <c r="AG40">
        <f t="shared" si="2"/>
        <v>1005.0229707448117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9.9600000000000009</v>
      </c>
      <c r="H41">
        <f>PPCL_Spot!Q41</f>
        <v>23.96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653.98630315802257</v>
      </c>
      <c r="P41" s="77">
        <v>34.177387848681697</v>
      </c>
      <c r="Q41" s="77">
        <v>22.91</v>
      </c>
      <c r="R41" s="80">
        <v>23.749999999999996</v>
      </c>
      <c r="S41" s="80">
        <v>0</v>
      </c>
      <c r="T41" s="78">
        <f>SUMPRODUCT(LTA!F41:AJ41,LTA!F$101:AJ$101,LTA!F$104:AJ$104)</f>
        <v>117.25999999999999</v>
      </c>
      <c r="U41" s="78">
        <f>SUMPRODUCT(LTA!F41:AJ41,LTA!F$102:AJ$102,LTA!F$104:AJ$104)</f>
        <v>128.12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-12</v>
      </c>
      <c r="AA41" s="117">
        <f>STOA!I41</f>
        <v>58.000000000000007</v>
      </c>
      <c r="AB41" s="117">
        <f>-STOA!O41</f>
        <v>0</v>
      </c>
      <c r="AC41">
        <f t="shared" si="0"/>
        <v>10.555000694984489</v>
      </c>
      <c r="AD41">
        <f t="shared" si="1"/>
        <v>1048.25542753579</v>
      </c>
      <c r="AE41">
        <f>'IDT-1'!C41</f>
        <v>-15.664</v>
      </c>
      <c r="AF41" s="26"/>
      <c r="AG41">
        <f t="shared" si="2"/>
        <v>1032.59142753579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-58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9.9600000000000009</v>
      </c>
      <c r="H42">
        <f>PPCL_Spot!Q42</f>
        <v>27.18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654.4690791800225</v>
      </c>
      <c r="P42" s="77">
        <v>34.177387848681697</v>
      </c>
      <c r="Q42" s="77">
        <v>22.91</v>
      </c>
      <c r="R42" s="80">
        <v>23.749999999999996</v>
      </c>
      <c r="S42" s="80">
        <v>0</v>
      </c>
      <c r="T42" s="78">
        <f>SUMPRODUCT(LTA!F42:AJ42,LTA!F$101:AJ$101,LTA!F$104:AJ$104)</f>
        <v>123.9</v>
      </c>
      <c r="U42" s="78">
        <f>SUMPRODUCT(LTA!F42:AJ42,LTA!F$102:AJ$102,LTA!F$104:AJ$104)</f>
        <v>128.32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59.2</v>
      </c>
      <c r="AB42" s="117">
        <f>-STOA!O42</f>
        <v>0</v>
      </c>
      <c r="AC42">
        <f t="shared" si="0"/>
        <v>10.134527600168564</v>
      </c>
      <c r="AD42">
        <f t="shared" si="1"/>
        <v>1119.4186766526057</v>
      </c>
      <c r="AE42">
        <f>'IDT-1'!C42</f>
        <v>-64</v>
      </c>
      <c r="AF42" s="26"/>
      <c r="AG42">
        <f t="shared" si="2"/>
        <v>1055.4186766526057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-11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9.9600000000000009</v>
      </c>
      <c r="H43">
        <f>PPCL_Spot!Q43</f>
        <v>33.431607288811961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663.59973931863294</v>
      </c>
      <c r="P43" s="77">
        <v>34.177387848681697</v>
      </c>
      <c r="Q43" s="77">
        <v>22.15</v>
      </c>
      <c r="R43" s="80">
        <v>23.749999999999996</v>
      </c>
      <c r="S43" s="80">
        <v>0</v>
      </c>
      <c r="T43" s="78">
        <f>SUMPRODUCT(LTA!F43:AJ43,LTA!F$101:AJ$101,LTA!F$104:AJ$104)</f>
        <v>134.25</v>
      </c>
      <c r="U43" s="78">
        <f>SUMPRODUCT(LTA!F43:AJ43,LTA!F$102:AJ$102,LTA!F$104:AJ$104)</f>
        <v>129.51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60.100000000000009</v>
      </c>
      <c r="AB43" s="117">
        <f>-STOA!O43</f>
        <v>0</v>
      </c>
      <c r="AC43">
        <f t="shared" si="0"/>
        <v>10.360112150785731</v>
      </c>
      <c r="AD43">
        <f t="shared" si="1"/>
        <v>1166.925359529411</v>
      </c>
      <c r="AE43">
        <f>'IDT-1'!C43</f>
        <v>-70</v>
      </c>
      <c r="AF43" s="26"/>
      <c r="AG43">
        <f t="shared" si="2"/>
        <v>1096.925359529411</v>
      </c>
      <c r="AI43" s="75">
        <f>PXIL!I43</f>
        <v>0</v>
      </c>
      <c r="AJ43" s="75">
        <f>PXIL!O43</f>
        <v>0</v>
      </c>
      <c r="AK43" s="75">
        <f>RTM_IEX!I43</f>
        <v>9.67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9.9600000000000009</v>
      </c>
      <c r="H44">
        <f>PPCL_Spot!Q44</f>
        <v>33.431607288811961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693.56190418866504</v>
      </c>
      <c r="P44" s="77">
        <v>34.177387848681697</v>
      </c>
      <c r="Q44" s="77">
        <v>22.15</v>
      </c>
      <c r="R44" s="80">
        <v>23.749999999999996</v>
      </c>
      <c r="S44" s="80">
        <v>0</v>
      </c>
      <c r="T44" s="78">
        <f>SUMPRODUCT(LTA!F44:AJ44,LTA!F$101:AJ$101,LTA!F$104:AJ$104)</f>
        <v>139.44999999999999</v>
      </c>
      <c r="U44" s="78">
        <f>SUMPRODUCT(LTA!F44:AJ44,LTA!F$102:AJ$102,LTA!F$104:AJ$104)</f>
        <v>130.73000000000002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61.300000000000004</v>
      </c>
      <c r="AB44" s="117">
        <f>-STOA!O44</f>
        <v>0</v>
      </c>
      <c r="AC44">
        <f t="shared" si="0"/>
        <v>10.818435201642014</v>
      </c>
      <c r="AD44">
        <f t="shared" si="1"/>
        <v>1218.5492013485871</v>
      </c>
      <c r="AE44">
        <f>'IDT-1'!C44</f>
        <v>-50</v>
      </c>
      <c r="AF44" s="26"/>
      <c r="AG44">
        <f t="shared" si="2"/>
        <v>1168.5492013485871</v>
      </c>
      <c r="AI44" s="75">
        <f>PXIL!I44</f>
        <v>0</v>
      </c>
      <c r="AJ44" s="75">
        <f>PXIL!O44</f>
        <v>0</v>
      </c>
      <c r="AK44" s="75">
        <f>RTM_IEX!I44</f>
        <v>24.17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9.9600000000000009</v>
      </c>
      <c r="H45">
        <f>PPCL_Spot!Q45</f>
        <v>33.431607288811961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737.55979082551471</v>
      </c>
      <c r="P45" s="77">
        <v>34.177387848681697</v>
      </c>
      <c r="Q45" s="77">
        <v>22.15</v>
      </c>
      <c r="R45" s="80">
        <v>23.749999999999996</v>
      </c>
      <c r="S45" s="80">
        <v>0</v>
      </c>
      <c r="T45" s="78">
        <f>SUMPRODUCT(LTA!F45:AJ45,LTA!F$101:AJ$101,LTA!F$104:AJ$104)</f>
        <v>146.13999999999999</v>
      </c>
      <c r="U45" s="78">
        <f>SUMPRODUCT(LTA!F45:AJ45,LTA!F$102:AJ$102,LTA!F$104:AJ$104)</f>
        <v>131.28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-11</v>
      </c>
      <c r="AA45" s="117">
        <f>STOA!I45</f>
        <v>60.7</v>
      </c>
      <c r="AB45" s="117">
        <f>-STOA!O45</f>
        <v>0</v>
      </c>
      <c r="AC45">
        <f t="shared" si="0"/>
        <v>11.149012006790443</v>
      </c>
      <c r="AD45">
        <f t="shared" si="1"/>
        <v>1233.6865111802883</v>
      </c>
      <c r="AE45">
        <f>'IDT-1'!C45</f>
        <v>-40</v>
      </c>
      <c r="AF45" s="26"/>
      <c r="AG45">
        <f t="shared" si="2"/>
        <v>1193.6865111802883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9.9600000000000009</v>
      </c>
      <c r="H46">
        <f>PPCL_Spot!Q46</f>
        <v>33.431607288811961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744.75810650697065</v>
      </c>
      <c r="P46" s="77">
        <v>34.177387848681697</v>
      </c>
      <c r="Q46" s="77">
        <v>22.15</v>
      </c>
      <c r="R46" s="80">
        <v>23.749999999999996</v>
      </c>
      <c r="S46" s="80">
        <v>0</v>
      </c>
      <c r="T46" s="78">
        <f>SUMPRODUCT(LTA!F46:AJ46,LTA!F$101:AJ$101,LTA!F$104:AJ$104)</f>
        <v>149.53</v>
      </c>
      <c r="U46" s="78">
        <f>SUMPRODUCT(LTA!F46:AJ46,LTA!F$102:AJ$102,LTA!F$104:AJ$104)</f>
        <v>132.46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-48</v>
      </c>
      <c r="AA46" s="117">
        <f>STOA!I46</f>
        <v>61.300000000000004</v>
      </c>
      <c r="AB46" s="117">
        <f>-STOA!O46</f>
        <v>0</v>
      </c>
      <c r="AC46">
        <f t="shared" si="0"/>
        <v>11.586343903108482</v>
      </c>
      <c r="AD46">
        <f t="shared" si="1"/>
        <v>1208.6174949654262</v>
      </c>
      <c r="AE46">
        <f>'IDT-1'!C46</f>
        <v>-20</v>
      </c>
      <c r="AF46" s="26"/>
      <c r="AG46">
        <f t="shared" si="2"/>
        <v>1188.6174949654262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9.9600000000000009</v>
      </c>
      <c r="H47">
        <f>PPCL_Spot!Q47</f>
        <v>33.431607288811961</v>
      </c>
      <c r="I47">
        <f>Bawana_NG!Q47</f>
        <v>47.589999999999996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748.26237740262786</v>
      </c>
      <c r="P47" s="77">
        <v>34.177387848681697</v>
      </c>
      <c r="Q47" s="77">
        <v>22.15</v>
      </c>
      <c r="R47" s="80">
        <v>23.749999999999996</v>
      </c>
      <c r="S47" s="80">
        <v>0</v>
      </c>
      <c r="T47" s="78">
        <f>SUMPRODUCT(LTA!F47:AJ47,LTA!F$101:AJ$101,LTA!F$104:AJ$104)</f>
        <v>151.62</v>
      </c>
      <c r="U47" s="78">
        <f>SUMPRODUCT(LTA!F47:AJ47,LTA!F$102:AJ$102,LTA!F$104:AJ$104)</f>
        <v>133.38999999999999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-48</v>
      </c>
      <c r="AA47" s="117">
        <f>STOA!I47</f>
        <v>62.870000000000005</v>
      </c>
      <c r="AB47" s="117">
        <f>-STOA!O47</f>
        <v>0</v>
      </c>
      <c r="AC47">
        <f t="shared" si="0"/>
        <v>11.90341331265612</v>
      </c>
      <c r="AD47">
        <f t="shared" si="1"/>
        <v>1184.0646964515354</v>
      </c>
      <c r="AE47">
        <f>'IDT-1'!C47</f>
        <v>0</v>
      </c>
      <c r="AF47" s="26"/>
      <c r="AG47">
        <f t="shared" si="2"/>
        <v>1184.0646964515354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6.4136845386533663</v>
      </c>
      <c r="F48">
        <f>GT_Spot!Q48</f>
        <v>0</v>
      </c>
      <c r="G48">
        <f>PPCL_NG!Q48</f>
        <v>9.9600000000000009</v>
      </c>
      <c r="H48">
        <f>PPCL_Spot!Q48</f>
        <v>33.431607288811961</v>
      </c>
      <c r="I48">
        <f>Bawana_NG!Q48</f>
        <v>47.589999999999996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748.26237740262786</v>
      </c>
      <c r="P48" s="77">
        <v>34.177387848681697</v>
      </c>
      <c r="Q48" s="77">
        <v>22.15</v>
      </c>
      <c r="R48" s="80">
        <v>23.749999999999996</v>
      </c>
      <c r="S48" s="80">
        <v>0</v>
      </c>
      <c r="T48" s="78">
        <f>SUMPRODUCT(LTA!F48:AJ48,LTA!F$101:AJ$101,LTA!F$104:AJ$104)</f>
        <v>154.29</v>
      </c>
      <c r="U48" s="78">
        <f>SUMPRODUCT(LTA!F48:AJ48,LTA!F$102:AJ$102,LTA!F$104:AJ$104)</f>
        <v>134.76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-28</v>
      </c>
      <c r="AA48" s="117">
        <f>STOA!I48</f>
        <v>62.870000000000005</v>
      </c>
      <c r="AB48" s="117">
        <f>-STOA!O48</f>
        <v>0</v>
      </c>
      <c r="AC48">
        <f t="shared" si="0"/>
        <v>11.802686536191525</v>
      </c>
      <c r="AD48">
        <f t="shared" si="1"/>
        <v>1202.8523705425835</v>
      </c>
      <c r="AE48">
        <f>'IDT-1'!C48</f>
        <v>0</v>
      </c>
      <c r="AF48" s="26"/>
      <c r="AG48">
        <f t="shared" si="2"/>
        <v>1202.8523705425835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6.4136845386533663</v>
      </c>
      <c r="F49">
        <f>GT_Spot!Q49</f>
        <v>0</v>
      </c>
      <c r="G49">
        <f>PPCL_NG!Q49</f>
        <v>9.9600000000000009</v>
      </c>
      <c r="H49">
        <f>PPCL_Spot!Q49</f>
        <v>22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748.6230163976121</v>
      </c>
      <c r="P49" s="77">
        <v>34.177387848681697</v>
      </c>
      <c r="Q49" s="77">
        <v>22.15</v>
      </c>
      <c r="R49" s="80">
        <v>23.749999999999996</v>
      </c>
      <c r="S49" s="80">
        <v>0</v>
      </c>
      <c r="T49" s="78">
        <f>SUMPRODUCT(LTA!F49:AJ49,LTA!F$101:AJ$101,LTA!F$104:AJ$104)</f>
        <v>158.13999999999999</v>
      </c>
      <c r="U49" s="78">
        <f>SUMPRODUCT(LTA!F49:AJ49,LTA!F$102:AJ$102,LTA!F$104:AJ$104)</f>
        <v>135.29000000000002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-13</v>
      </c>
      <c r="AA49" s="117">
        <f>STOA!I49</f>
        <v>62.870000000000005</v>
      </c>
      <c r="AB49" s="117">
        <f>-STOA!O49</f>
        <v>0</v>
      </c>
      <c r="AC49">
        <f t="shared" si="0"/>
        <v>11.719919377594865</v>
      </c>
      <c r="AD49">
        <f t="shared" si="1"/>
        <v>1203.5741694073524</v>
      </c>
      <c r="AE49">
        <f>'IDT-1'!C49</f>
        <v>0</v>
      </c>
      <c r="AF49" s="26"/>
      <c r="AG49">
        <f t="shared" si="2"/>
        <v>1203.5741694073524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6.4136845386533663</v>
      </c>
      <c r="F50">
        <f>GT_Spot!Q50</f>
        <v>0</v>
      </c>
      <c r="G50">
        <f>PPCL_NG!Q50</f>
        <v>9.9600000000000009</v>
      </c>
      <c r="H50">
        <f>PPCL_Spot!Q50</f>
        <v>33.431607288811961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750.03717689161203</v>
      </c>
      <c r="P50" s="77">
        <v>34.177387848681697</v>
      </c>
      <c r="Q50" s="77">
        <v>22.15</v>
      </c>
      <c r="R50" s="80">
        <v>23.749999999999996</v>
      </c>
      <c r="S50" s="80">
        <v>0</v>
      </c>
      <c r="T50" s="78">
        <f>SUMPRODUCT(LTA!F50:AJ50,LTA!F$101:AJ$101,LTA!F$104:AJ$104)</f>
        <v>158.07999999999998</v>
      </c>
      <c r="U50" s="78">
        <f>SUMPRODUCT(LTA!F50:AJ50,LTA!F$102:AJ$102,LTA!F$104:AJ$104)</f>
        <v>135.65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</v>
      </c>
      <c r="AA50" s="117">
        <f>STOA!I50</f>
        <v>63.17</v>
      </c>
      <c r="AB50" s="117">
        <f>-STOA!O50</f>
        <v>0</v>
      </c>
      <c r="AC50">
        <f t="shared" si="0"/>
        <v>11.660679583639704</v>
      </c>
      <c r="AD50">
        <f t="shared" si="1"/>
        <v>1237.0791769841196</v>
      </c>
      <c r="AE50">
        <f>'IDT-1'!C50</f>
        <v>0</v>
      </c>
      <c r="AF50" s="26"/>
      <c r="AG50">
        <f t="shared" si="2"/>
        <v>1237.0791769841196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6.4136845386533663</v>
      </c>
      <c r="F51">
        <f>GT_Spot!Q51</f>
        <v>0</v>
      </c>
      <c r="G51">
        <f>PPCL_NG!Q51</f>
        <v>9.9600000000000009</v>
      </c>
      <c r="H51">
        <f>PPCL_Spot!Q51</f>
        <v>33.431607288811961</v>
      </c>
      <c r="I51">
        <f>Bawana_NG!Q51</f>
        <v>49.027888003446051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806.58021328835275</v>
      </c>
      <c r="P51" s="77">
        <v>34.177387848681697</v>
      </c>
      <c r="Q51" s="77">
        <v>22.15</v>
      </c>
      <c r="R51" s="80">
        <v>23.749999999999996</v>
      </c>
      <c r="S51" s="80">
        <v>0</v>
      </c>
      <c r="T51" s="78">
        <f>SUMPRODUCT(LTA!F51:AJ51,LTA!F$101:AJ$101,LTA!F$104:AJ$104)</f>
        <v>158.49</v>
      </c>
      <c r="U51" s="78">
        <f>SUMPRODUCT(LTA!F51:AJ51,LTA!F$102:AJ$102,LTA!F$104:AJ$104)</f>
        <v>135.58000000000001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63.17</v>
      </c>
      <c r="AB51" s="117">
        <f>-STOA!O51</f>
        <v>0</v>
      </c>
      <c r="AC51">
        <f t="shared" si="0"/>
        <v>12.002471550484028</v>
      </c>
      <c r="AD51">
        <f t="shared" si="1"/>
        <v>1309.728309417462</v>
      </c>
      <c r="AE51">
        <f>'IDT-1'!C51</f>
        <v>0</v>
      </c>
      <c r="AF51" s="26"/>
      <c r="AG51">
        <f t="shared" si="2"/>
        <v>1309.728309417462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-21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6.4136845386533663</v>
      </c>
      <c r="F52">
        <f>GT_Spot!Q52</f>
        <v>0</v>
      </c>
      <c r="G52">
        <f>PPCL_NG!Q52</f>
        <v>9.9600000000000009</v>
      </c>
      <c r="H52">
        <f>PPCL_Spot!Q52</f>
        <v>33.431607288811961</v>
      </c>
      <c r="I52">
        <f>Bawana_NG!Q52</f>
        <v>49.027888003446051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810.03098896235269</v>
      </c>
      <c r="P52" s="77">
        <v>34.177387848681697</v>
      </c>
      <c r="Q52" s="77">
        <v>22.15</v>
      </c>
      <c r="R52" s="80">
        <v>23.749999999999996</v>
      </c>
      <c r="S52" s="80">
        <v>0</v>
      </c>
      <c r="T52" s="78">
        <f>SUMPRODUCT(LTA!F52:AJ52,LTA!F$101:AJ$101,LTA!F$104:AJ$104)</f>
        <v>157.91</v>
      </c>
      <c r="U52" s="78">
        <f>SUMPRODUCT(LTA!F52:AJ52,LTA!F$102:AJ$102,LTA!F$104:AJ$104)</f>
        <v>137.96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-55</v>
      </c>
      <c r="AA52" s="117">
        <f>STOA!I52</f>
        <v>63.17</v>
      </c>
      <c r="AB52" s="117">
        <f>-STOA!O52</f>
        <v>0</v>
      </c>
      <c r="AC52">
        <f t="shared" si="0"/>
        <v>12.394925349780845</v>
      </c>
      <c r="AD52">
        <f t="shared" si="1"/>
        <v>1275.5866312921651</v>
      </c>
      <c r="AE52">
        <f>'IDT-1'!C52</f>
        <v>0</v>
      </c>
      <c r="AF52" s="26"/>
      <c r="AG52">
        <f t="shared" si="2"/>
        <v>1275.5866312921651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6.4136845386533663</v>
      </c>
      <c r="F53">
        <f>GT_Spot!Q53</f>
        <v>0</v>
      </c>
      <c r="G53">
        <f>PPCL_NG!Q53</f>
        <v>9.9600000000000009</v>
      </c>
      <c r="H53">
        <f>PPCL_Spot!Q53</f>
        <v>33.431607288811961</v>
      </c>
      <c r="I53">
        <f>Bawana_NG!Q53</f>
        <v>49.027888003446051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777.97634980034638</v>
      </c>
      <c r="P53" s="77">
        <v>34.177387848681697</v>
      </c>
      <c r="Q53" s="77">
        <v>22.15</v>
      </c>
      <c r="R53" s="80">
        <v>23.749999999999996</v>
      </c>
      <c r="S53" s="80">
        <v>0</v>
      </c>
      <c r="T53" s="78">
        <f>SUMPRODUCT(LTA!F53:AJ53,LTA!F$101:AJ$101,LTA!F$104:AJ$104)</f>
        <v>158.28</v>
      </c>
      <c r="U53" s="78">
        <f>SUMPRODUCT(LTA!F53:AJ53,LTA!F$102:AJ$102,LTA!F$104:AJ$104)</f>
        <v>137.93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63.17</v>
      </c>
      <c r="AB53" s="117">
        <f>-STOA!O53</f>
        <v>0</v>
      </c>
      <c r="AC53">
        <f t="shared" si="0"/>
        <v>11.893883337100304</v>
      </c>
      <c r="AD53">
        <f t="shared" si="1"/>
        <v>1269.3730341428393</v>
      </c>
      <c r="AE53">
        <f>'IDT-1'!C53</f>
        <v>0</v>
      </c>
      <c r="AF53" s="26"/>
      <c r="AG53">
        <f t="shared" si="2"/>
        <v>1269.3730341428393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6.4136845386533663</v>
      </c>
      <c r="F54">
        <f>GT_Spot!Q54</f>
        <v>0</v>
      </c>
      <c r="G54">
        <f>PPCL_NG!Q54</f>
        <v>9.9600000000000009</v>
      </c>
      <c r="H54">
        <f>PPCL_Spot!Q54</f>
        <v>33.431607288811961</v>
      </c>
      <c r="I54">
        <f>Bawana_NG!Q54</f>
        <v>49.027888003446051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803.55668911611838</v>
      </c>
      <c r="P54" s="77">
        <v>34.177387848681697</v>
      </c>
      <c r="Q54" s="77">
        <v>22.15</v>
      </c>
      <c r="R54" s="80">
        <v>23.749999999999996</v>
      </c>
      <c r="S54" s="80">
        <v>0</v>
      </c>
      <c r="T54" s="78">
        <f>SUMPRODUCT(LTA!F54:AJ54,LTA!F$101:AJ$101,LTA!F$104:AJ$104)</f>
        <v>158.5</v>
      </c>
      <c r="U54" s="78">
        <f>SUMPRODUCT(LTA!F54:AJ54,LTA!F$102:AJ$102,LTA!F$104:AJ$104)</f>
        <v>137.88999999999999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-35</v>
      </c>
      <c r="AA54" s="117">
        <f>STOA!I54</f>
        <v>62.870000000000005</v>
      </c>
      <c r="AB54" s="117">
        <f>-STOA!O54</f>
        <v>0</v>
      </c>
      <c r="AC54">
        <f t="shared" si="0"/>
        <v>12.251106235912024</v>
      </c>
      <c r="AD54">
        <f t="shared" si="1"/>
        <v>1279.4761505597992</v>
      </c>
      <c r="AE54">
        <f>'IDT-1'!C54</f>
        <v>0</v>
      </c>
      <c r="AF54" s="26"/>
      <c r="AG54">
        <f t="shared" si="2"/>
        <v>1279.4761505597992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6.4136845386533663</v>
      </c>
      <c r="F55">
        <f>GT_Spot!Q55</f>
        <v>0</v>
      </c>
      <c r="G55">
        <f>PPCL_NG!Q55</f>
        <v>9.9600000000000009</v>
      </c>
      <c r="H55">
        <f>PPCL_Spot!Q55</f>
        <v>33.431607288811961</v>
      </c>
      <c r="I55">
        <f>Bawana_NG!Q55</f>
        <v>49.027888003446051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805.89875073250153</v>
      </c>
      <c r="P55" s="77">
        <v>34.177387848681697</v>
      </c>
      <c r="Q55" s="77">
        <v>22.15</v>
      </c>
      <c r="R55" s="80">
        <v>23.749999999999996</v>
      </c>
      <c r="S55" s="80">
        <v>0</v>
      </c>
      <c r="T55" s="78">
        <f>SUMPRODUCT(LTA!F55:AJ55,LTA!F$101:AJ$101,LTA!F$104:AJ$104)</f>
        <v>159.41</v>
      </c>
      <c r="U55" s="78">
        <f>SUMPRODUCT(LTA!F55:AJ55,LTA!F$102:AJ$102,LTA!F$104:AJ$104)</f>
        <v>137.93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62.870000000000005</v>
      </c>
      <c r="AB55" s="117">
        <f>-STOA!O55</f>
        <v>0</v>
      </c>
      <c r="AC55">
        <f t="shared" si="0"/>
        <v>12.280076378136201</v>
      </c>
      <c r="AD55">
        <f t="shared" si="1"/>
        <v>1282.7392420339586</v>
      </c>
      <c r="AE55">
        <f>'IDT-1'!C55</f>
        <v>0</v>
      </c>
      <c r="AF55" s="26"/>
      <c r="AG55">
        <f t="shared" si="2"/>
        <v>1282.7392420339586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6.4136845386533663</v>
      </c>
      <c r="F56">
        <f>GT_Spot!Q56</f>
        <v>0</v>
      </c>
      <c r="G56">
        <f>PPCL_NG!Q56</f>
        <v>9.9600000000000009</v>
      </c>
      <c r="H56">
        <f>PPCL_Spot!Q56</f>
        <v>33.431607288811961</v>
      </c>
      <c r="I56">
        <f>Bawana_NG!Q56</f>
        <v>49.027888003446051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805.56652739877916</v>
      </c>
      <c r="P56" s="77">
        <v>34.177387848681697</v>
      </c>
      <c r="Q56" s="77">
        <v>22.15</v>
      </c>
      <c r="R56" s="80">
        <v>23.749999999999996</v>
      </c>
      <c r="S56" s="80">
        <v>0</v>
      </c>
      <c r="T56" s="78">
        <f>SUMPRODUCT(LTA!F56:AJ56,LTA!F$101:AJ$101,LTA!F$104:AJ$104)</f>
        <v>157.66</v>
      </c>
      <c r="U56" s="78">
        <f>SUMPRODUCT(LTA!F56:AJ56,LTA!F$102:AJ$102,LTA!F$104:AJ$104)</f>
        <v>137.97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62.870000000000005</v>
      </c>
      <c r="AB56" s="117">
        <f>-STOA!O56</f>
        <v>0</v>
      </c>
      <c r="AC56">
        <f t="shared" si="0"/>
        <v>12.217714175188467</v>
      </c>
      <c r="AD56">
        <f t="shared" si="1"/>
        <v>1285.7593809031837</v>
      </c>
      <c r="AE56">
        <f>'IDT-1'!C56</f>
        <v>0</v>
      </c>
      <c r="AF56" s="26"/>
      <c r="AG56">
        <f t="shared" si="2"/>
        <v>1285.7593809031837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6.4136845386533663</v>
      </c>
      <c r="F57">
        <f>GT_Spot!Q57</f>
        <v>0</v>
      </c>
      <c r="G57">
        <f>PPCL_NG!Q57</f>
        <v>9.9600000000000009</v>
      </c>
      <c r="H57">
        <f>PPCL_Spot!Q57</f>
        <v>33.431607288811961</v>
      </c>
      <c r="I57">
        <f>Bawana_NG!Q57</f>
        <v>49.027888003446051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807.33782870933055</v>
      </c>
      <c r="P57" s="77">
        <v>34.177387848681697</v>
      </c>
      <c r="Q57" s="77">
        <v>22.15</v>
      </c>
      <c r="R57" s="80">
        <v>23.749999999999996</v>
      </c>
      <c r="S57" s="80">
        <v>0</v>
      </c>
      <c r="T57" s="78">
        <f>SUMPRODUCT(LTA!F57:AJ57,LTA!F$101:AJ$101,LTA!F$104:AJ$104)</f>
        <v>157.41</v>
      </c>
      <c r="U57" s="78">
        <f>SUMPRODUCT(LTA!F57:AJ57,LTA!F$102:AJ$102,LTA!F$104:AJ$104)</f>
        <v>138.01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62.870000000000005</v>
      </c>
      <c r="AB57" s="117">
        <f>-STOA!O57</f>
        <v>0</v>
      </c>
      <c r="AC57">
        <f t="shared" si="0"/>
        <v>12.187062989110341</v>
      </c>
      <c r="AD57">
        <f t="shared" si="1"/>
        <v>1292.3513333998133</v>
      </c>
      <c r="AE57">
        <f>'IDT-1'!C57</f>
        <v>0</v>
      </c>
      <c r="AF57" s="26"/>
      <c r="AG57">
        <f t="shared" si="2"/>
        <v>1292.3513333998133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6.2151184538653368</v>
      </c>
      <c r="F58">
        <f>GT_Spot!Q58</f>
        <v>0</v>
      </c>
      <c r="G58">
        <f>PPCL_NG!Q58</f>
        <v>9.9600000000000009</v>
      </c>
      <c r="H58">
        <f>PPCL_Spot!Q58</f>
        <v>33.431607288811961</v>
      </c>
      <c r="I58">
        <f>Bawana_NG!Q58</f>
        <v>49.027888003446051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806.22677148338687</v>
      </c>
      <c r="P58" s="77">
        <v>34.177387848681697</v>
      </c>
      <c r="Q58" s="77">
        <v>22.15</v>
      </c>
      <c r="R58" s="80">
        <v>23.749999999999996</v>
      </c>
      <c r="S58" s="80">
        <v>0</v>
      </c>
      <c r="T58" s="78">
        <f>SUMPRODUCT(LTA!F58:AJ58,LTA!F$101:AJ$101,LTA!F$104:AJ$104)</f>
        <v>156.72</v>
      </c>
      <c r="U58" s="78">
        <f>SUMPRODUCT(LTA!F58:AJ58,LTA!F$102:AJ$102,LTA!F$104:AJ$104)</f>
        <v>138.06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-20</v>
      </c>
      <c r="AA58" s="117">
        <f>STOA!I58</f>
        <v>62.870000000000005</v>
      </c>
      <c r="AB58" s="117">
        <f>-STOA!O58</f>
        <v>0</v>
      </c>
      <c r="AC58">
        <f t="shared" si="0"/>
        <v>12.588015753531996</v>
      </c>
      <c r="AD58">
        <f t="shared" si="1"/>
        <v>1377.6907573246599</v>
      </c>
      <c r="AE58">
        <f>'IDT-1'!C58</f>
        <v>0</v>
      </c>
      <c r="AF58" s="26"/>
      <c r="AG58">
        <f t="shared" si="2"/>
        <v>1377.6907573246599</v>
      </c>
      <c r="AI58" s="75">
        <f>PXIL!I58</f>
        <v>0</v>
      </c>
      <c r="AJ58" s="75">
        <f>PXIL!O58</f>
        <v>0</v>
      </c>
      <c r="AK58" s="75">
        <f>RTM_IEX!I58</f>
        <v>67.69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6.054489861602832</v>
      </c>
      <c r="F59">
        <f>GT_Spot!Q59</f>
        <v>0</v>
      </c>
      <c r="G59">
        <f>PPCL_NG!Q59</f>
        <v>9.9600000000000009</v>
      </c>
      <c r="H59">
        <f>PPCL_Spot!Q59</f>
        <v>33.431607288811961</v>
      </c>
      <c r="I59">
        <f>Bawana_NG!Q59</f>
        <v>49.027888003446051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811.82186855369991</v>
      </c>
      <c r="P59" s="77">
        <v>34.177387848681697</v>
      </c>
      <c r="Q59" s="77">
        <v>22.15</v>
      </c>
      <c r="R59" s="80">
        <v>23.749999999999996</v>
      </c>
      <c r="S59" s="80">
        <v>0</v>
      </c>
      <c r="T59" s="78">
        <f>SUMPRODUCT(LTA!F59:AJ59,LTA!F$101:AJ$101,LTA!F$104:AJ$104)</f>
        <v>154.01</v>
      </c>
      <c r="U59" s="78">
        <f>SUMPRODUCT(LTA!F59:AJ59,LTA!F$102:AJ$102,LTA!F$104:AJ$104)</f>
        <v>137.79000000000002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62.870000000000005</v>
      </c>
      <c r="AB59" s="117">
        <f>-STOA!O59</f>
        <v>0</v>
      </c>
      <c r="AC59">
        <f t="shared" si="0"/>
        <v>12.134260525694932</v>
      </c>
      <c r="AD59">
        <f t="shared" si="1"/>
        <v>1366.7589810305471</v>
      </c>
      <c r="AE59">
        <f>'IDT-1'!C59</f>
        <v>0</v>
      </c>
      <c r="AF59" s="26"/>
      <c r="AG59">
        <f t="shared" si="2"/>
        <v>1366.7589810305471</v>
      </c>
      <c r="AI59" s="75">
        <f>PXIL!I59</f>
        <v>0</v>
      </c>
      <c r="AJ59" s="75">
        <f>PXIL!O59</f>
        <v>0</v>
      </c>
      <c r="AK59" s="75">
        <f>RTM_IEX!I59</f>
        <v>33.85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6.054489861602832</v>
      </c>
      <c r="F60">
        <f>GT_Spot!Q60</f>
        <v>0</v>
      </c>
      <c r="G60">
        <f>PPCL_NG!Q60</f>
        <v>9.9600000000000009</v>
      </c>
      <c r="H60">
        <f>PPCL_Spot!Q60</f>
        <v>33.431607288811961</v>
      </c>
      <c r="I60">
        <f>Bawana_NG!Q60</f>
        <v>49.027888003446051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811.81213567616226</v>
      </c>
      <c r="P60" s="77">
        <v>34.177387848681697</v>
      </c>
      <c r="Q60" s="77">
        <v>22.15</v>
      </c>
      <c r="R60" s="80">
        <v>23.749999999999996</v>
      </c>
      <c r="S60" s="80">
        <v>0</v>
      </c>
      <c r="T60" s="78">
        <f>SUMPRODUCT(LTA!F60:AJ60,LTA!F$101:AJ$101,LTA!F$104:AJ$104)</f>
        <v>152.59</v>
      </c>
      <c r="U60" s="78">
        <f>SUMPRODUCT(LTA!F60:AJ60,LTA!F$102:AJ$102,LTA!F$104:AJ$104)</f>
        <v>138.15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-20</v>
      </c>
      <c r="AA60" s="117">
        <f>STOA!I60</f>
        <v>62.870000000000005</v>
      </c>
      <c r="AB60" s="117">
        <f>-STOA!O60</f>
        <v>0</v>
      </c>
      <c r="AC60">
        <f t="shared" si="0"/>
        <v>12.72780142681651</v>
      </c>
      <c r="AD60">
        <f t="shared" si="1"/>
        <v>1393.4357072518885</v>
      </c>
      <c r="AE60">
        <f>'IDT-1'!C60</f>
        <v>0</v>
      </c>
      <c r="AF60" s="26"/>
      <c r="AG60">
        <f t="shared" si="2"/>
        <v>1393.4357072518885</v>
      </c>
      <c r="AI60" s="75">
        <f>PXIL!I60</f>
        <v>0</v>
      </c>
      <c r="AJ60" s="75">
        <f>PXIL!O60</f>
        <v>0</v>
      </c>
      <c r="AK60" s="75">
        <f>RTM_IEX!I60</f>
        <v>82.19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6.054489861602832</v>
      </c>
      <c r="F61">
        <f>GT_Spot!Q61</f>
        <v>0</v>
      </c>
      <c r="G61">
        <f>PPCL_NG!Q61</f>
        <v>9.9600000000000009</v>
      </c>
      <c r="H61">
        <f>PPCL_Spot!Q61</f>
        <v>33.431607288811961</v>
      </c>
      <c r="I61">
        <f>Bawana_NG!Q61</f>
        <v>49.027888003446051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805.21670284216225</v>
      </c>
      <c r="P61" s="77">
        <v>34.177387848681697</v>
      </c>
      <c r="Q61" s="77">
        <v>22.15</v>
      </c>
      <c r="R61" s="80">
        <v>23.749999999999996</v>
      </c>
      <c r="S61" s="80">
        <v>0</v>
      </c>
      <c r="T61" s="78">
        <f>SUMPRODUCT(LTA!F61:AJ61,LTA!F$101:AJ$101,LTA!F$104:AJ$104)</f>
        <v>151.52999999999997</v>
      </c>
      <c r="U61" s="78">
        <f>SUMPRODUCT(LTA!F61:AJ61,LTA!F$102:AJ$102,LTA!F$104:AJ$104)</f>
        <v>138.08000000000001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-15</v>
      </c>
      <c r="AA61" s="117">
        <f>STOA!I61</f>
        <v>62.27</v>
      </c>
      <c r="AB61" s="117">
        <f>-STOA!O61</f>
        <v>0</v>
      </c>
      <c r="AC61">
        <f t="shared" si="0"/>
        <v>12.780338980266331</v>
      </c>
      <c r="AD61">
        <f t="shared" si="1"/>
        <v>1409.3977368644382</v>
      </c>
      <c r="AE61">
        <f>'IDT-1'!C61</f>
        <v>0</v>
      </c>
      <c r="AF61" s="26"/>
      <c r="AG61">
        <f t="shared" si="2"/>
        <v>1409.3977368644382</v>
      </c>
      <c r="AI61" s="75">
        <f>PXIL!I61</f>
        <v>0</v>
      </c>
      <c r="AJ61" s="75">
        <f>PXIL!O61</f>
        <v>0</v>
      </c>
      <c r="AK61" s="75">
        <f>RTM_IEX!I61</f>
        <v>101.53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6.054489861602832</v>
      </c>
      <c r="F62">
        <f>GT_Spot!Q62</f>
        <v>0</v>
      </c>
      <c r="G62">
        <f>PPCL_NG!Q62</f>
        <v>9.9600000000000009</v>
      </c>
      <c r="H62">
        <f>PPCL_Spot!Q62</f>
        <v>33.431607288811961</v>
      </c>
      <c r="I62">
        <f>Bawana_NG!Q62</f>
        <v>49.027888003446051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810.60482684216231</v>
      </c>
      <c r="P62" s="77">
        <v>34.177387848681697</v>
      </c>
      <c r="Q62" s="77">
        <v>22.15</v>
      </c>
      <c r="R62" s="80">
        <v>23.749999999999996</v>
      </c>
      <c r="S62" s="80">
        <v>0</v>
      </c>
      <c r="T62" s="78">
        <f>SUMPRODUCT(LTA!F62:AJ62,LTA!F$101:AJ$101,LTA!F$104:AJ$104)</f>
        <v>148.26</v>
      </c>
      <c r="U62" s="78">
        <f>SUMPRODUCT(LTA!F62:AJ62,LTA!F$102:AJ$102,LTA!F$104:AJ$104)</f>
        <v>137.96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</v>
      </c>
      <c r="AA62" s="117">
        <f>STOA!I62</f>
        <v>61.67</v>
      </c>
      <c r="AB62" s="117">
        <f>-STOA!O62</f>
        <v>0</v>
      </c>
      <c r="AC62">
        <f t="shared" si="0"/>
        <v>12.70394919624438</v>
      </c>
      <c r="AD62">
        <f t="shared" si="1"/>
        <v>1420.8822506484605</v>
      </c>
      <c r="AE62">
        <f>'IDT-1'!C62</f>
        <v>0</v>
      </c>
      <c r="AF62" s="26"/>
      <c r="AG62">
        <f t="shared" si="2"/>
        <v>1420.8822506484605</v>
      </c>
      <c r="AI62" s="75">
        <f>PXIL!I62</f>
        <v>0</v>
      </c>
      <c r="AJ62" s="75">
        <f>PXIL!O62</f>
        <v>0</v>
      </c>
      <c r="AK62" s="75">
        <f>RTM_IEX!I62</f>
        <v>101.54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6.054489861602832</v>
      </c>
      <c r="F63">
        <f>GT_Spot!Q63</f>
        <v>0</v>
      </c>
      <c r="G63">
        <f>PPCL_NG!Q63</f>
        <v>9.9600000000000009</v>
      </c>
      <c r="H63">
        <f>PPCL_Spot!Q63</f>
        <v>33.431607288811961</v>
      </c>
      <c r="I63">
        <f>Bawana_NG!Q63</f>
        <v>46.03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812.12466963586155</v>
      </c>
      <c r="P63" s="77">
        <v>34.177387848681697</v>
      </c>
      <c r="Q63" s="77">
        <v>22.15</v>
      </c>
      <c r="R63" s="80">
        <v>23.749999999999996</v>
      </c>
      <c r="S63" s="80">
        <v>0</v>
      </c>
      <c r="T63" s="78">
        <f>SUMPRODUCT(LTA!F63:AJ63,LTA!F$101:AJ$101,LTA!F$104:AJ$104)</f>
        <v>143.5</v>
      </c>
      <c r="U63" s="78">
        <f>SUMPRODUCT(LTA!F63:AJ63,LTA!F$102:AJ$102,LTA!F$104:AJ$104)</f>
        <v>137.93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61.070000000000007</v>
      </c>
      <c r="AB63" s="117">
        <f>-STOA!O63</f>
        <v>0</v>
      </c>
      <c r="AC63">
        <f t="shared" si="0"/>
        <v>12.72663176078763</v>
      </c>
      <c r="AD63">
        <f t="shared" si="1"/>
        <v>1433.4815228741704</v>
      </c>
      <c r="AE63">
        <f>'IDT-1'!C63</f>
        <v>0</v>
      </c>
      <c r="AF63" s="26"/>
      <c r="AG63">
        <f t="shared" si="2"/>
        <v>1433.4815228741704</v>
      </c>
      <c r="AI63" s="75">
        <f>PXIL!I63</f>
        <v>0</v>
      </c>
      <c r="AJ63" s="75">
        <f>PXIL!O63</f>
        <v>0</v>
      </c>
      <c r="AK63" s="75">
        <f>RTM_IEX!I63</f>
        <v>106.36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9.67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6.054489861602832</v>
      </c>
      <c r="F64">
        <f>GT_Spot!Q64</f>
        <v>0</v>
      </c>
      <c r="G64">
        <f>PPCL_NG!Q64</f>
        <v>9.9600000000000009</v>
      </c>
      <c r="H64">
        <f>PPCL_Spot!Q64</f>
        <v>33.431607288811961</v>
      </c>
      <c r="I64">
        <f>Bawana_NG!Q64</f>
        <v>46.03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812.75001306386162</v>
      </c>
      <c r="P64" s="77">
        <v>34.177387848681697</v>
      </c>
      <c r="Q64" s="77">
        <v>22.15</v>
      </c>
      <c r="R64" s="80">
        <v>23.749999999999996</v>
      </c>
      <c r="S64" s="80">
        <v>0</v>
      </c>
      <c r="T64" s="78">
        <f>SUMPRODUCT(LTA!F64:AJ64,LTA!F$101:AJ$101,LTA!F$104:AJ$104)</f>
        <v>136.95999999999998</v>
      </c>
      <c r="U64" s="78">
        <f>SUMPRODUCT(LTA!F64:AJ64,LTA!F$102:AJ$102,LTA!F$104:AJ$104)</f>
        <v>137.88999999999999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60.470000000000006</v>
      </c>
      <c r="AB64" s="117">
        <f>-STOA!O64</f>
        <v>0</v>
      </c>
      <c r="AC64">
        <f t="shared" si="0"/>
        <v>12.873374782954032</v>
      </c>
      <c r="AD64">
        <f t="shared" si="1"/>
        <v>1450.0101232800041</v>
      </c>
      <c r="AE64">
        <f>'IDT-1'!C64</f>
        <v>0</v>
      </c>
      <c r="AF64" s="26"/>
      <c r="AG64">
        <f t="shared" si="2"/>
        <v>1450.0101232800041</v>
      </c>
      <c r="AI64" s="75">
        <f>PXIL!I64</f>
        <v>0</v>
      </c>
      <c r="AJ64" s="75">
        <f>PXIL!O64</f>
        <v>0</v>
      </c>
      <c r="AK64" s="75">
        <f>RTM_IEX!I64</f>
        <v>124.75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14.51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6.054489861602832</v>
      </c>
      <c r="F65">
        <f>GT_Spot!Q65</f>
        <v>0</v>
      </c>
      <c r="G65">
        <f>PPCL_NG!Q65</f>
        <v>9.9600000000000009</v>
      </c>
      <c r="H65">
        <f>PPCL_Spot!Q65</f>
        <v>33.431607288811961</v>
      </c>
      <c r="I65">
        <f>Bawana_NG!Q65</f>
        <v>46.03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815.72137694586161</v>
      </c>
      <c r="P65" s="77">
        <v>34.177387848681697</v>
      </c>
      <c r="Q65" s="77">
        <v>22.15</v>
      </c>
      <c r="R65" s="80">
        <v>23.749999999999996</v>
      </c>
      <c r="S65" s="80">
        <v>0</v>
      </c>
      <c r="T65" s="78">
        <f>SUMPRODUCT(LTA!F65:AJ65,LTA!F$101:AJ$101,LTA!F$104:AJ$104)</f>
        <v>128.69</v>
      </c>
      <c r="U65" s="78">
        <f>SUMPRODUCT(LTA!F65:AJ65,LTA!F$102:AJ$102,LTA!F$104:AJ$104)</f>
        <v>137.74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60.17</v>
      </c>
      <c r="AB65" s="117">
        <f>-STOA!O65</f>
        <v>0</v>
      </c>
      <c r="AC65">
        <f t="shared" si="0"/>
        <v>13.426818785115634</v>
      </c>
      <c r="AD65">
        <f t="shared" si="1"/>
        <v>1512.3480431598427</v>
      </c>
      <c r="AE65">
        <f>'IDT-1'!C65</f>
        <v>0</v>
      </c>
      <c r="AF65" s="26"/>
      <c r="AG65">
        <f t="shared" si="2"/>
        <v>1512.3480431598427</v>
      </c>
      <c r="AI65" s="75">
        <f>PXIL!I65</f>
        <v>0</v>
      </c>
      <c r="AJ65" s="75">
        <f>PXIL!O65</f>
        <v>0</v>
      </c>
      <c r="AK65" s="75">
        <f>RTM_IEX!I65</f>
        <v>183.72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24.18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6.054489861602832</v>
      </c>
      <c r="F66">
        <f>GT_Spot!Q66</f>
        <v>0</v>
      </c>
      <c r="G66">
        <f>PPCL_NG!Q66</f>
        <v>9.9600000000000009</v>
      </c>
      <c r="H66">
        <f>PPCL_Spot!Q66</f>
        <v>33.431607288811961</v>
      </c>
      <c r="I66">
        <f>Bawana_NG!Q66</f>
        <v>46.03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816.53547793386167</v>
      </c>
      <c r="P66" s="77">
        <v>34.177387848681697</v>
      </c>
      <c r="Q66" s="77">
        <v>22.15</v>
      </c>
      <c r="R66" s="80">
        <v>23.749999999999996</v>
      </c>
      <c r="S66" s="80">
        <v>0</v>
      </c>
      <c r="T66" s="78">
        <f>SUMPRODUCT(LTA!F66:AJ66,LTA!F$101:AJ$101,LTA!F$104:AJ$104)</f>
        <v>119.34</v>
      </c>
      <c r="U66" s="78">
        <f>SUMPRODUCT(LTA!F66:AJ66,LTA!F$102:AJ$102,LTA!F$104:AJ$104)</f>
        <v>137.71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59.27</v>
      </c>
      <c r="AB66" s="117">
        <f>-STOA!O66</f>
        <v>0</v>
      </c>
      <c r="AC66">
        <f t="shared" si="0"/>
        <v>12.969078873810034</v>
      </c>
      <c r="AD66">
        <f t="shared" si="1"/>
        <v>1460.7898840591483</v>
      </c>
      <c r="AE66">
        <f>'IDT-1'!C66</f>
        <v>0</v>
      </c>
      <c r="AF66" s="26"/>
      <c r="AG66">
        <f t="shared" si="2"/>
        <v>1460.7898840591483</v>
      </c>
      <c r="AI66" s="75">
        <f>PXIL!I66</f>
        <v>0</v>
      </c>
      <c r="AJ66" s="75">
        <f>PXIL!O66</f>
        <v>0</v>
      </c>
      <c r="AK66" s="75">
        <f>RTM_IEX!I66</f>
        <v>141.16999999999999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24.18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6.2479240424847111</v>
      </c>
      <c r="F67">
        <f>GT_Spot!Q67</f>
        <v>0</v>
      </c>
      <c r="G67">
        <f>PPCL_NG!Q67</f>
        <v>9.9600000000000009</v>
      </c>
      <c r="H67">
        <f>PPCL_Spot!Q67</f>
        <v>33.431607288811961</v>
      </c>
      <c r="I67">
        <f>Bawana_NG!Q67</f>
        <v>46.03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814.16111311186171</v>
      </c>
      <c r="P67" s="77">
        <v>34.177387848681697</v>
      </c>
      <c r="Q67" s="77">
        <v>22.15</v>
      </c>
      <c r="R67" s="80">
        <v>23.749999999999996</v>
      </c>
      <c r="S67" s="80">
        <v>0</v>
      </c>
      <c r="T67" s="78">
        <f>SUMPRODUCT(LTA!F67:AJ67,LTA!F$101:AJ$101,LTA!F$104:AJ$104)</f>
        <v>107.86999999999999</v>
      </c>
      <c r="U67" s="78">
        <f>SUMPRODUCT(LTA!F67:AJ67,LTA!F$102:AJ$102,LTA!F$104:AJ$104)</f>
        <v>137.71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77.709999999999994</v>
      </c>
      <c r="AB67" s="117">
        <f>-STOA!O67</f>
        <v>0</v>
      </c>
      <c r="AC67">
        <f t="shared" si="0"/>
        <v>12.704982684168193</v>
      </c>
      <c r="AD67">
        <f t="shared" si="1"/>
        <v>1431.0430496076717</v>
      </c>
      <c r="AE67">
        <f>'IDT-1'!C67</f>
        <v>0</v>
      </c>
      <c r="AF67" s="26"/>
      <c r="AG67">
        <f t="shared" si="2"/>
        <v>1431.0430496076717</v>
      </c>
      <c r="AI67" s="75">
        <f>PXIL!I67</f>
        <v>0</v>
      </c>
      <c r="AJ67" s="75">
        <f>PXIL!O67</f>
        <v>0</v>
      </c>
      <c r="AK67" s="75">
        <f>RTM_IEX!I67</f>
        <v>101.54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29.01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6.2479240424847111</v>
      </c>
      <c r="F68">
        <f>GT_Spot!Q68</f>
        <v>0</v>
      </c>
      <c r="G68">
        <f>PPCL_NG!Q68</f>
        <v>9.9600000000000009</v>
      </c>
      <c r="H68">
        <f>PPCL_Spot!Q68</f>
        <v>33.431607288811961</v>
      </c>
      <c r="I68">
        <f>Bawana_NG!Q68</f>
        <v>46.03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819.90633911186171</v>
      </c>
      <c r="P68" s="77">
        <v>34.177387848681697</v>
      </c>
      <c r="Q68" s="77">
        <v>22.15</v>
      </c>
      <c r="R68" s="80">
        <v>23.749999999999996</v>
      </c>
      <c r="S68" s="80">
        <v>0</v>
      </c>
      <c r="T68" s="78">
        <f>SUMPRODUCT(LTA!F68:AJ68,LTA!F$101:AJ$101,LTA!F$104:AJ$104)</f>
        <v>95.02</v>
      </c>
      <c r="U68" s="78">
        <f>SUMPRODUCT(LTA!F68:AJ68,LTA!F$102:AJ$102,LTA!F$104:AJ$104)</f>
        <v>137.78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76.809999999999988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12.592564672968193</v>
      </c>
      <c r="AD68">
        <f t="shared" ref="AD68:AD98" si="4">SUM(B68:AB68,AI68:AR68)-AC68</f>
        <v>1418.3806936188716</v>
      </c>
      <c r="AE68">
        <f>'IDT-1'!C68</f>
        <v>0</v>
      </c>
      <c r="AF68" s="26"/>
      <c r="AG68">
        <f t="shared" ref="AG68:AG98" si="5">SUM(AD68:AF68)</f>
        <v>1418.3806936188716</v>
      </c>
      <c r="AI68" s="75">
        <f>PXIL!I68</f>
        <v>0</v>
      </c>
      <c r="AJ68" s="75">
        <f>PXIL!O68</f>
        <v>0</v>
      </c>
      <c r="AK68" s="75">
        <f>RTM_IEX!I68</f>
        <v>91.86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33.85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6.2479240424847111</v>
      </c>
      <c r="F69">
        <f>GT_Spot!Q69</f>
        <v>0</v>
      </c>
      <c r="G69">
        <f>PPCL_NG!Q69</f>
        <v>9.9600000000000009</v>
      </c>
      <c r="H69">
        <f>PPCL_Spot!Q69</f>
        <v>33.431607288811961</v>
      </c>
      <c r="I69">
        <f>Bawana_NG!Q69</f>
        <v>46.03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822.74028442675035</v>
      </c>
      <c r="P69" s="77">
        <v>34.177387848681697</v>
      </c>
      <c r="Q69" s="77">
        <v>22.15</v>
      </c>
      <c r="R69" s="80">
        <v>23.500000000000004</v>
      </c>
      <c r="S69" s="80">
        <v>0</v>
      </c>
      <c r="T69" s="78">
        <f>SUMPRODUCT(LTA!F69:AJ69,LTA!F$101:AJ$101,LTA!F$104:AJ$104)</f>
        <v>83.91</v>
      </c>
      <c r="U69" s="78">
        <f>SUMPRODUCT(LTA!F69:AJ69,LTA!F$102:AJ$102,LTA!F$104:AJ$104)</f>
        <v>137.75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75.91</v>
      </c>
      <c r="AB69" s="117">
        <f>-STOA!O69</f>
        <v>0</v>
      </c>
      <c r="AC69">
        <f t="shared" si="3"/>
        <v>12.551943391739213</v>
      </c>
      <c r="AD69">
        <f t="shared" si="4"/>
        <v>1413.8052602149894</v>
      </c>
      <c r="AE69">
        <f>'IDT-1'!C69</f>
        <v>0</v>
      </c>
      <c r="AF69" s="26"/>
      <c r="AG69">
        <f t="shared" si="5"/>
        <v>1413.8052602149894</v>
      </c>
      <c r="AI69" s="75">
        <f>PXIL!I69</f>
        <v>0</v>
      </c>
      <c r="AJ69" s="75">
        <f>PXIL!O69</f>
        <v>0</v>
      </c>
      <c r="AK69" s="75">
        <f>RTM_IEX!I69</f>
        <v>96.7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33.85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6.4136845386533663</v>
      </c>
      <c r="F70">
        <f>GT_Spot!Q70</f>
        <v>0</v>
      </c>
      <c r="G70">
        <f>PPCL_NG!Q70</f>
        <v>9.9600000000000009</v>
      </c>
      <c r="H70">
        <f>PPCL_Spot!Q70</f>
        <v>33.431607288811961</v>
      </c>
      <c r="I70">
        <f>Bawana_NG!Q70</f>
        <v>46.03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819.92623900075046</v>
      </c>
      <c r="P70" s="77">
        <v>34.177387848681697</v>
      </c>
      <c r="Q70" s="77">
        <v>22.15</v>
      </c>
      <c r="R70" s="80">
        <v>23.310000000000002</v>
      </c>
      <c r="S70" s="80">
        <v>0</v>
      </c>
      <c r="T70" s="78">
        <f>SUMPRODUCT(LTA!F70:AJ70,LTA!F$101:AJ$101,LTA!F$104:AJ$104)</f>
        <v>73.569999999999993</v>
      </c>
      <c r="U70" s="78">
        <f>SUMPRODUCT(LTA!F70:AJ70,LTA!F$102:AJ$102,LTA!F$104:AJ$104)</f>
        <v>137.66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73.44</v>
      </c>
      <c r="AB70" s="117">
        <f>-STOA!O70</f>
        <v>0</v>
      </c>
      <c r="AC70">
        <f t="shared" si="3"/>
        <v>12.3708544843567</v>
      </c>
      <c r="AD70">
        <f t="shared" si="4"/>
        <v>1393.4080641925409</v>
      </c>
      <c r="AE70">
        <f>'IDT-1'!C70</f>
        <v>0</v>
      </c>
      <c r="AF70" s="26"/>
      <c r="AG70">
        <f t="shared" si="5"/>
        <v>1393.4080641925409</v>
      </c>
      <c r="AI70" s="75">
        <f>PXIL!I70</f>
        <v>0</v>
      </c>
      <c r="AJ70" s="75">
        <f>PXIL!O70</f>
        <v>0</v>
      </c>
      <c r="AK70" s="75">
        <f>RTM_IEX!I70</f>
        <v>96.7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29.01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6.054489861602832</v>
      </c>
      <c r="F71">
        <f>GT_Spot!Q71</f>
        <v>0</v>
      </c>
      <c r="G71">
        <f>PPCL_NG!Q71</f>
        <v>9.9600000000000009</v>
      </c>
      <c r="H71">
        <f>PPCL_Spot!Q71</f>
        <v>36.64</v>
      </c>
      <c r="I71">
        <f>Bawana_NG!Q71</f>
        <v>46.03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823.37946085725821</v>
      </c>
      <c r="P71" s="77">
        <v>34.177387848681697</v>
      </c>
      <c r="Q71" s="77">
        <v>22.15</v>
      </c>
      <c r="R71" s="80">
        <v>23.150000000000002</v>
      </c>
      <c r="S71" s="80">
        <v>0</v>
      </c>
      <c r="T71" s="78">
        <f>SUMPRODUCT(LTA!F71:AJ71,LTA!F$101:AJ$101,LTA!F$104:AJ$104)</f>
        <v>62.269999999999996</v>
      </c>
      <c r="U71" s="78">
        <f>SUMPRODUCT(LTA!F71:AJ71,LTA!F$102:AJ$102,LTA!F$104:AJ$104)</f>
        <v>137.71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186.65</v>
      </c>
      <c r="AB71" s="117">
        <f>-STOA!O71</f>
        <v>0</v>
      </c>
      <c r="AC71">
        <f t="shared" si="3"/>
        <v>12.693148967449263</v>
      </c>
      <c r="AD71">
        <f t="shared" si="4"/>
        <v>1379.4881896000936</v>
      </c>
      <c r="AE71">
        <f>'IDT-1'!C71</f>
        <v>0</v>
      </c>
      <c r="AF71" s="26"/>
      <c r="AG71">
        <f t="shared" si="5"/>
        <v>1379.4881896000936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29.01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6.054489861602832</v>
      </c>
      <c r="F72">
        <f>GT_Spot!Q72</f>
        <v>0</v>
      </c>
      <c r="G72">
        <f>PPCL_NG!Q72</f>
        <v>9.9600000000000009</v>
      </c>
      <c r="H72">
        <f>PPCL_Spot!Q72</f>
        <v>36.64</v>
      </c>
      <c r="I72">
        <f>Bawana_NG!Q72</f>
        <v>46.03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823.37946085725821</v>
      </c>
      <c r="P72" s="77">
        <v>34.177387848681697</v>
      </c>
      <c r="Q72" s="77">
        <v>22.15</v>
      </c>
      <c r="R72" s="80">
        <v>23.07</v>
      </c>
      <c r="S72" s="80">
        <v>0</v>
      </c>
      <c r="T72" s="78">
        <f>SUMPRODUCT(LTA!F72:AJ72,LTA!F$101:AJ$101,LTA!F$104:AJ$104)</f>
        <v>50.629999999999995</v>
      </c>
      <c r="U72" s="78">
        <f>SUMPRODUCT(LTA!F72:AJ72,LTA!F$102:AJ$102,LTA!F$104:AJ$104)</f>
        <v>137.47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184.78</v>
      </c>
      <c r="AB72" s="117">
        <f>-STOA!O72</f>
        <v>0</v>
      </c>
      <c r="AC72">
        <f t="shared" si="3"/>
        <v>12.562275779394376</v>
      </c>
      <c r="AD72">
        <f t="shared" si="4"/>
        <v>1414.9690627881482</v>
      </c>
      <c r="AE72">
        <f>'IDT-1'!C72</f>
        <v>0</v>
      </c>
      <c r="AF72" s="26"/>
      <c r="AG72">
        <f t="shared" si="5"/>
        <v>1414.9690627881482</v>
      </c>
      <c r="AI72" s="75">
        <f>PXIL!I72</f>
        <v>0</v>
      </c>
      <c r="AJ72" s="75">
        <f>PXIL!O72</f>
        <v>0</v>
      </c>
      <c r="AK72" s="75">
        <f>RTM_IEX!I72</f>
        <v>19.34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33.85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6.054489861602832</v>
      </c>
      <c r="F73">
        <f>GT_Spot!Q73</f>
        <v>0</v>
      </c>
      <c r="G73">
        <f>PPCL_NG!Q73</f>
        <v>9.9600000000000009</v>
      </c>
      <c r="H73">
        <f>PPCL_Spot!Q73</f>
        <v>33.431607288811961</v>
      </c>
      <c r="I73">
        <f>Bawana_NG!Q73</f>
        <v>46.03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823.35057597725825</v>
      </c>
      <c r="P73" s="77">
        <v>34.177387848681697</v>
      </c>
      <c r="Q73" s="77">
        <v>22.15</v>
      </c>
      <c r="R73" s="80">
        <v>21.81</v>
      </c>
      <c r="S73" s="80">
        <v>0</v>
      </c>
      <c r="T73" s="78">
        <f>SUMPRODUCT(LTA!F73:AJ73,LTA!F$101:AJ$101,LTA!F$104:AJ$104)</f>
        <v>40.39</v>
      </c>
      <c r="U73" s="78">
        <f>SUMPRODUCT(LTA!F73:AJ73,LTA!F$102:AJ$102,LTA!F$104:AJ$104)</f>
        <v>137.04000000000002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192.28</v>
      </c>
      <c r="AB73" s="117">
        <f>-STOA!O73</f>
        <v>0</v>
      </c>
      <c r="AC73">
        <f t="shared" si="3"/>
        <v>12.282019736591922</v>
      </c>
      <c r="AD73">
        <f t="shared" si="4"/>
        <v>1383.4020412397626</v>
      </c>
      <c r="AE73">
        <f>'IDT-1'!C73</f>
        <v>0</v>
      </c>
      <c r="AF73" s="26"/>
      <c r="AG73">
        <f t="shared" si="5"/>
        <v>1383.4020412397626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29.01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6.054489861602832</v>
      </c>
      <c r="F74">
        <f>GT_Spot!Q74</f>
        <v>0</v>
      </c>
      <c r="G74">
        <f>PPCL_NG!Q74</f>
        <v>9.9600000000000009</v>
      </c>
      <c r="H74">
        <f>PPCL_Spot!Q74</f>
        <v>33.431607288811961</v>
      </c>
      <c r="I74">
        <f>Bawana_NG!Q74</f>
        <v>46.03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823.3505572774036</v>
      </c>
      <c r="P74" s="77">
        <v>34.177387848681697</v>
      </c>
      <c r="Q74" s="77">
        <v>22.15</v>
      </c>
      <c r="R74" s="80">
        <v>11.539999999999997</v>
      </c>
      <c r="S74" s="80">
        <v>0</v>
      </c>
      <c r="T74" s="78">
        <f>SUMPRODUCT(LTA!F74:AJ74,LTA!F$101:AJ$101,LTA!F$104:AJ$104)</f>
        <v>29.799999999999997</v>
      </c>
      <c r="U74" s="78">
        <f>SUMPRODUCT(LTA!F74:AJ74,LTA!F$102:AJ$102,LTA!F$104:AJ$104)</f>
        <v>136.27000000000001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189.45000000000002</v>
      </c>
      <c r="AB74" s="117">
        <f>-STOA!O74</f>
        <v>0</v>
      </c>
      <c r="AC74">
        <f t="shared" si="3"/>
        <v>11.981675572033202</v>
      </c>
      <c r="AD74">
        <f t="shared" si="4"/>
        <v>1349.5723667044667</v>
      </c>
      <c r="AE74">
        <f>'IDT-1'!C74</f>
        <v>0</v>
      </c>
      <c r="AF74" s="26"/>
      <c r="AG74">
        <f t="shared" si="5"/>
        <v>1349.5723667044667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19.34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6.1125201158673965</v>
      </c>
      <c r="F75">
        <f>GT_Spot!Q75</f>
        <v>0</v>
      </c>
      <c r="G75">
        <f>PPCL_NG!Q75</f>
        <v>9.9600000000000009</v>
      </c>
      <c r="H75">
        <f>PPCL_Spot!Q75</f>
        <v>33.431607288811961</v>
      </c>
      <c r="I75">
        <f>Bawana_NG!Q75</f>
        <v>46.81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826.42263346689833</v>
      </c>
      <c r="P75" s="77">
        <v>34.177387848681697</v>
      </c>
      <c r="Q75" s="77">
        <v>22.15</v>
      </c>
      <c r="R75" s="80">
        <v>0</v>
      </c>
      <c r="S75" s="80">
        <v>0</v>
      </c>
      <c r="T75" s="78">
        <f>SUMPRODUCT(LTA!F75:AJ75,LTA!F$101:AJ$101,LTA!F$104:AJ$104)</f>
        <v>20.869999999999997</v>
      </c>
      <c r="U75" s="78">
        <f>SUMPRODUCT(LTA!F75:AJ75,LTA!F$102:AJ$102,LTA!F$104:AJ$104)</f>
        <v>135.81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204.98999999999998</v>
      </c>
      <c r="AB75" s="117">
        <f>-STOA!O75</f>
        <v>0</v>
      </c>
      <c r="AC75">
        <f t="shared" si="3"/>
        <v>11.926148508738281</v>
      </c>
      <c r="AD75">
        <f t="shared" si="4"/>
        <v>1343.3180002115209</v>
      </c>
      <c r="AE75">
        <f>'IDT-1'!C75</f>
        <v>0</v>
      </c>
      <c r="AF75" s="26"/>
      <c r="AG75">
        <f t="shared" si="5"/>
        <v>1343.3180002115209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14.51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6.1125201158673965</v>
      </c>
      <c r="F76">
        <f>GT_Spot!Q76</f>
        <v>0</v>
      </c>
      <c r="G76">
        <f>PPCL_NG!Q76</f>
        <v>9.9600000000000009</v>
      </c>
      <c r="H76">
        <f>PPCL_Spot!Q76</f>
        <v>33.431607288811961</v>
      </c>
      <c r="I76">
        <f>Bawana_NG!Q76</f>
        <v>46.81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826.42157827144672</v>
      </c>
      <c r="P76" s="77">
        <v>34.177387848681697</v>
      </c>
      <c r="Q76" s="77">
        <v>22.15</v>
      </c>
      <c r="R76" s="80">
        <v>0</v>
      </c>
      <c r="S76" s="80">
        <v>0</v>
      </c>
      <c r="T76" s="78">
        <f>SUMPRODUCT(LTA!F76:AJ76,LTA!F$101:AJ$101,LTA!F$104:AJ$104)</f>
        <v>12.879999999999999</v>
      </c>
      <c r="U76" s="78">
        <f>SUMPRODUCT(LTA!F76:AJ76,LTA!F$102:AJ$102,LTA!F$104:AJ$104)</f>
        <v>134.75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200.22</v>
      </c>
      <c r="AB76" s="117">
        <f>-STOA!O76</f>
        <v>0</v>
      </c>
      <c r="AC76">
        <f t="shared" si="3"/>
        <v>11.67683522301831</v>
      </c>
      <c r="AD76">
        <f t="shared" si="4"/>
        <v>1315.2362583017896</v>
      </c>
      <c r="AE76">
        <f>'IDT-1'!C76</f>
        <v>0</v>
      </c>
      <c r="AF76" s="26"/>
      <c r="AG76">
        <f t="shared" si="5"/>
        <v>1315.2362583017896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6.1125201158673965</v>
      </c>
      <c r="F77">
        <f>GT_Spot!Q77</f>
        <v>0</v>
      </c>
      <c r="G77">
        <f>PPCL_NG!Q77</f>
        <v>9.9600000000000009</v>
      </c>
      <c r="H77">
        <f>PPCL_Spot!Q77</f>
        <v>33.431607288811961</v>
      </c>
      <c r="I77">
        <f>Bawana_NG!Q77</f>
        <v>46.81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825.67155488348169</v>
      </c>
      <c r="P77" s="77">
        <v>34.177387848681697</v>
      </c>
      <c r="Q77" s="77">
        <v>22.15</v>
      </c>
      <c r="R77" s="80">
        <v>0</v>
      </c>
      <c r="S77" s="80">
        <v>0</v>
      </c>
      <c r="T77" s="78">
        <f>SUMPRODUCT(LTA!F77:AJ77,LTA!F$101:AJ$101,LTA!F$104:AJ$104)</f>
        <v>5.65</v>
      </c>
      <c r="U77" s="78">
        <f>SUMPRODUCT(LTA!F77:AJ77,LTA!F$102:AJ$102,LTA!F$104:AJ$104)</f>
        <v>135.13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</v>
      </c>
      <c r="AA77" s="117">
        <f>STOA!I77</f>
        <v>188.98000000000002</v>
      </c>
      <c r="AB77" s="117">
        <f>-STOA!O77</f>
        <v>0</v>
      </c>
      <c r="AC77">
        <f t="shared" si="3"/>
        <v>11.895729654815197</v>
      </c>
      <c r="AD77">
        <f t="shared" si="4"/>
        <v>1329.8473404820279</v>
      </c>
      <c r="AE77">
        <f>'IDT-1'!C77</f>
        <v>0</v>
      </c>
      <c r="AF77" s="26"/>
      <c r="AG77">
        <f t="shared" si="5"/>
        <v>1329.8473404820279</v>
      </c>
      <c r="AI77" s="75">
        <f>PXIL!I77</f>
        <v>0</v>
      </c>
      <c r="AJ77" s="75">
        <f>PXIL!O77</f>
        <v>0</v>
      </c>
      <c r="AK77" s="75">
        <f>RTM_IEX!I77</f>
        <v>38.67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6.1125201158673965</v>
      </c>
      <c r="F78">
        <f>GT_Spot!Q78</f>
        <v>0</v>
      </c>
      <c r="G78">
        <f>PPCL_NG!Q78</f>
        <v>9.9600000000000009</v>
      </c>
      <c r="H78">
        <f>PPCL_Spot!Q78</f>
        <v>33.431607288811961</v>
      </c>
      <c r="I78">
        <f>Bawana_NG!Q78</f>
        <v>46.81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825.09654210885606</v>
      </c>
      <c r="P78" s="77">
        <v>34.177387848681697</v>
      </c>
      <c r="Q78" s="77">
        <v>22.15</v>
      </c>
      <c r="R78" s="80">
        <v>0</v>
      </c>
      <c r="S78" s="80">
        <v>0</v>
      </c>
      <c r="T78" s="78">
        <f>SUMPRODUCT(LTA!F78:AJ78,LTA!F$101:AJ$101,LTA!F$104:AJ$104)</f>
        <v>2.98</v>
      </c>
      <c r="U78" s="78">
        <f>SUMPRODUCT(LTA!F78:AJ78,LTA!F$102:AJ$102,LTA!F$104:AJ$104)</f>
        <v>133.88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171.28</v>
      </c>
      <c r="AB78" s="117">
        <f>-STOA!O78</f>
        <v>0</v>
      </c>
      <c r="AC78">
        <f t="shared" si="3"/>
        <v>11.360117542398488</v>
      </c>
      <c r="AD78">
        <f t="shared" si="4"/>
        <v>1269.5179398198186</v>
      </c>
      <c r="AE78">
        <f>'IDT-1'!C78</f>
        <v>0</v>
      </c>
      <c r="AF78" s="26"/>
      <c r="AG78">
        <f t="shared" si="5"/>
        <v>1269.5179398198186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6.1125201158673965</v>
      </c>
      <c r="F79">
        <f>GT_Spot!Q79</f>
        <v>0</v>
      </c>
      <c r="G79">
        <f>PPCL_NG!Q79</f>
        <v>9.9600000000000009</v>
      </c>
      <c r="H79">
        <f>PPCL_Spot!Q79</f>
        <v>33.431607288811961</v>
      </c>
      <c r="I79">
        <f>Bawana_NG!Q79</f>
        <v>46.81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836.06730448645874</v>
      </c>
      <c r="P79" s="77">
        <v>34.177387848681697</v>
      </c>
      <c r="Q79" s="77">
        <v>22.15</v>
      </c>
      <c r="R79" s="80">
        <v>0</v>
      </c>
      <c r="S79" s="80">
        <v>0</v>
      </c>
      <c r="T79" s="78">
        <f>SUMPRODUCT(LTA!F79:AJ79,LTA!F$101:AJ$101,LTA!F$104:AJ$104)</f>
        <v>1.05</v>
      </c>
      <c r="U79" s="78">
        <f>SUMPRODUCT(LTA!F79:AJ79,LTA!F$102:AJ$102,LTA!F$104:AJ$104)</f>
        <v>133.02000000000001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125.23</v>
      </c>
      <c r="AB79" s="117">
        <f>-STOA!O79</f>
        <v>0</v>
      </c>
      <c r="AC79">
        <f t="shared" si="3"/>
        <v>11.152669613710417</v>
      </c>
      <c r="AD79">
        <f t="shared" si="4"/>
        <v>1256.1961501261094</v>
      </c>
      <c r="AE79">
        <f>'IDT-1'!C79</f>
        <v>0</v>
      </c>
      <c r="AF79" s="26"/>
      <c r="AG79">
        <f t="shared" si="5"/>
        <v>1256.1961501261094</v>
      </c>
      <c r="AI79" s="75">
        <f>PXIL!I79</f>
        <v>0</v>
      </c>
      <c r="AJ79" s="75">
        <f>PXIL!O79</f>
        <v>0</v>
      </c>
      <c r="AK79" s="75">
        <f>RTM_IEX!I79</f>
        <v>19.34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6.1125201158673965</v>
      </c>
      <c r="F80">
        <f>GT_Spot!Q80</f>
        <v>0</v>
      </c>
      <c r="G80">
        <f>PPCL_NG!Q80</f>
        <v>9.9600000000000009</v>
      </c>
      <c r="H80">
        <f>PPCL_Spot!Q80</f>
        <v>33.431607288811961</v>
      </c>
      <c r="I80">
        <f>Bawana_NG!Q80</f>
        <v>46.81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846.38369547467721</v>
      </c>
      <c r="P80" s="77">
        <v>34.177387848681697</v>
      </c>
      <c r="Q80" s="77">
        <v>22.15</v>
      </c>
      <c r="R80" s="80">
        <v>0</v>
      </c>
      <c r="S80" s="80">
        <v>0</v>
      </c>
      <c r="T80" s="78">
        <f>SUMPRODUCT(LTA!F80:AJ80,LTA!F$101:AJ$101,LTA!F$104:AJ$104)</f>
        <v>0.02</v>
      </c>
      <c r="U80" s="78">
        <f>SUMPRODUCT(LTA!F80:AJ80,LTA!F$102:AJ$102,LTA!F$104:AJ$104)</f>
        <v>131.94999999999999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125.23</v>
      </c>
      <c r="AB80" s="117">
        <f>-STOA!O80</f>
        <v>0</v>
      </c>
      <c r="AC80">
        <f t="shared" si="3"/>
        <v>11.310069854406738</v>
      </c>
      <c r="AD80">
        <f t="shared" si="4"/>
        <v>1273.9251408736316</v>
      </c>
      <c r="AE80">
        <f>'IDT-1'!C80</f>
        <v>0</v>
      </c>
      <c r="AF80" s="26"/>
      <c r="AG80">
        <f t="shared" si="5"/>
        <v>1273.9251408736316</v>
      </c>
      <c r="AI80" s="75">
        <f>PXIL!I80</f>
        <v>0</v>
      </c>
      <c r="AJ80" s="75">
        <f>PXIL!O80</f>
        <v>0</v>
      </c>
      <c r="AK80" s="75">
        <f>RTM_IEX!I80</f>
        <v>29.01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6.210347003154574</v>
      </c>
      <c r="F81">
        <f>GT_Spot!Q81</f>
        <v>0</v>
      </c>
      <c r="G81">
        <f>PPCL_NG!Q81</f>
        <v>9.9600000000000009</v>
      </c>
      <c r="H81">
        <f>PPCL_Spot!Q81</f>
        <v>33.431607288811961</v>
      </c>
      <c r="I81">
        <f>Bawana_NG!Q81</f>
        <v>46.81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846.22637701867723</v>
      </c>
      <c r="P81" s="77">
        <v>34.177387848681697</v>
      </c>
      <c r="Q81" s="77">
        <v>22.15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131.34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124.26</v>
      </c>
      <c r="AB81" s="117">
        <f>-STOA!O81</f>
        <v>0</v>
      </c>
      <c r="AC81">
        <f t="shared" si="3"/>
        <v>11.338058328602063</v>
      </c>
      <c r="AD81">
        <f t="shared" si="4"/>
        <v>1277.0776608307233</v>
      </c>
      <c r="AE81">
        <f>'IDT-1'!C81</f>
        <v>0</v>
      </c>
      <c r="AF81" s="26"/>
      <c r="AG81">
        <f t="shared" si="5"/>
        <v>1277.0776608307233</v>
      </c>
      <c r="AI81" s="75">
        <f>PXIL!I81</f>
        <v>0</v>
      </c>
      <c r="AJ81" s="75">
        <f>PXIL!O81</f>
        <v>0</v>
      </c>
      <c r="AK81" s="75">
        <f>RTM_IEX!I81</f>
        <v>33.85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6.210347003154574</v>
      </c>
      <c r="F82">
        <f>GT_Spot!Q82</f>
        <v>0</v>
      </c>
      <c r="G82">
        <f>PPCL_NG!Q82</f>
        <v>9.9600000000000009</v>
      </c>
      <c r="H82">
        <f>PPCL_Spot!Q82</f>
        <v>33.431607288811961</v>
      </c>
      <c r="I82">
        <f>Bawana_NG!Q82</f>
        <v>46.81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846.22637701867723</v>
      </c>
      <c r="P82" s="77">
        <v>34.177387848681697</v>
      </c>
      <c r="Q82" s="77">
        <v>22.15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130.33000000000001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124.26</v>
      </c>
      <c r="AB82" s="117">
        <f>-STOA!O82</f>
        <v>0</v>
      </c>
      <c r="AC82">
        <f t="shared" si="3"/>
        <v>11.244074328602064</v>
      </c>
      <c r="AD82">
        <f t="shared" si="4"/>
        <v>1266.4916448307235</v>
      </c>
      <c r="AE82">
        <f>'IDT-1'!C82</f>
        <v>0</v>
      </c>
      <c r="AF82" s="26"/>
      <c r="AG82">
        <f t="shared" si="5"/>
        <v>1266.4916448307235</v>
      </c>
      <c r="AI82" s="75">
        <f>PXIL!I82</f>
        <v>0</v>
      </c>
      <c r="AJ82" s="75">
        <f>PXIL!O82</f>
        <v>0</v>
      </c>
      <c r="AK82" s="75">
        <f>RTM_IEX!I82</f>
        <v>24.18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6.9155925155925155</v>
      </c>
      <c r="F83">
        <f>GT_Spot!Q83</f>
        <v>0</v>
      </c>
      <c r="G83">
        <f>PPCL_NG!Q83</f>
        <v>9.9600000000000009</v>
      </c>
      <c r="H83">
        <f>PPCL_Spot!Q83</f>
        <v>33.431607288811961</v>
      </c>
      <c r="I83">
        <f>Bawana_NG!Q83</f>
        <v>46.81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846.3746689100567</v>
      </c>
      <c r="P83" s="77">
        <v>0</v>
      </c>
      <c r="Q83" s="77">
        <v>22.15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129.18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124.26</v>
      </c>
      <c r="AB83" s="117">
        <f>-STOA!O83</f>
        <v>0</v>
      </c>
      <c r="AC83">
        <f t="shared" si="3"/>
        <v>10.898112444687259</v>
      </c>
      <c r="AD83">
        <f t="shared" si="4"/>
        <v>1227.5237562697737</v>
      </c>
      <c r="AE83">
        <f>'IDT-1'!C83</f>
        <v>0</v>
      </c>
      <c r="AF83" s="26"/>
      <c r="AG83">
        <f t="shared" si="5"/>
        <v>1227.5237562697737</v>
      </c>
      <c r="AI83" s="75">
        <f>PXIL!I83</f>
        <v>0</v>
      </c>
      <c r="AJ83" s="75">
        <f>PXIL!O83</f>
        <v>0</v>
      </c>
      <c r="AK83" s="75">
        <f>RTM_IEX!I83</f>
        <v>19.34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6.9155925155925155</v>
      </c>
      <c r="F84">
        <f>GT_Spot!Q84</f>
        <v>0</v>
      </c>
      <c r="G84">
        <f>PPCL_NG!Q84</f>
        <v>9.9600000000000009</v>
      </c>
      <c r="H84">
        <f>PPCL_Spot!Q84</f>
        <v>33.431607288811961</v>
      </c>
      <c r="I84">
        <f>Bawana_NG!Q84</f>
        <v>46.81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846.3746689100567</v>
      </c>
      <c r="P84" s="77">
        <v>0</v>
      </c>
      <c r="Q84" s="77">
        <v>22.15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128.71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124.26</v>
      </c>
      <c r="AB84" s="117">
        <f>-STOA!O84</f>
        <v>0</v>
      </c>
      <c r="AC84">
        <f t="shared" si="3"/>
        <v>10.893976444687258</v>
      </c>
      <c r="AD84">
        <f t="shared" si="4"/>
        <v>1227.0578922697737</v>
      </c>
      <c r="AE84">
        <f>'IDT-1'!C84</f>
        <v>0</v>
      </c>
      <c r="AF84" s="26"/>
      <c r="AG84">
        <f t="shared" si="5"/>
        <v>1227.0578922697737</v>
      </c>
      <c r="AI84" s="75">
        <f>PXIL!I84</f>
        <v>0</v>
      </c>
      <c r="AJ84" s="75">
        <f>PXIL!O84</f>
        <v>0</v>
      </c>
      <c r="AK84" s="75">
        <f>RTM_IEX!I84</f>
        <v>19.34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6.9155925155925155</v>
      </c>
      <c r="F85">
        <f>GT_Spot!Q85</f>
        <v>0</v>
      </c>
      <c r="G85">
        <f>PPCL_NG!Q85</f>
        <v>9.9600000000000009</v>
      </c>
      <c r="H85">
        <f>PPCL_Spot!Q85</f>
        <v>33.431607288811961</v>
      </c>
      <c r="I85">
        <f>Bawana_NG!Q85</f>
        <v>46.81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846.72648022841508</v>
      </c>
      <c r="P85" s="77">
        <v>0</v>
      </c>
      <c r="Q85" s="77">
        <v>22.15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128.73000000000002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124.26</v>
      </c>
      <c r="AB85" s="117">
        <f>-STOA!O85</f>
        <v>0</v>
      </c>
      <c r="AC85">
        <f t="shared" si="3"/>
        <v>10.897248384288813</v>
      </c>
      <c r="AD85">
        <f t="shared" si="4"/>
        <v>1227.4264316485308</v>
      </c>
      <c r="AE85">
        <f>'IDT-1'!C85</f>
        <v>0</v>
      </c>
      <c r="AF85" s="26"/>
      <c r="AG85">
        <f t="shared" si="5"/>
        <v>1227.4264316485308</v>
      </c>
      <c r="AI85" s="75">
        <f>PXIL!I85</f>
        <v>0</v>
      </c>
      <c r="AJ85" s="75">
        <f>PXIL!O85</f>
        <v>0</v>
      </c>
      <c r="AK85" s="75">
        <f>RTM_IEX!I85</f>
        <v>19.34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6.9155925155925155</v>
      </c>
      <c r="F86">
        <f>GT_Spot!Q86</f>
        <v>0</v>
      </c>
      <c r="G86">
        <f>PPCL_NG!Q86</f>
        <v>9.9600000000000009</v>
      </c>
      <c r="H86">
        <f>PPCL_Spot!Q86</f>
        <v>33.431607288811961</v>
      </c>
      <c r="I86">
        <f>Bawana_NG!Q86</f>
        <v>46.81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836.4083136664151</v>
      </c>
      <c r="P86" s="77">
        <v>0</v>
      </c>
      <c r="Q86" s="77">
        <v>22.15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128.46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124.26</v>
      </c>
      <c r="AB86" s="117">
        <f>-STOA!O86</f>
        <v>0</v>
      </c>
      <c r="AC86">
        <f t="shared" si="3"/>
        <v>10.974264518543212</v>
      </c>
      <c r="AD86">
        <f t="shared" si="4"/>
        <v>1236.1012489522764</v>
      </c>
      <c r="AE86">
        <f>'IDT-1'!C86</f>
        <v>0</v>
      </c>
      <c r="AF86" s="26"/>
      <c r="AG86">
        <f t="shared" si="5"/>
        <v>1236.1012489522764</v>
      </c>
      <c r="AI86" s="75">
        <f>PXIL!I86</f>
        <v>0</v>
      </c>
      <c r="AJ86" s="75">
        <f>PXIL!O86</f>
        <v>0</v>
      </c>
      <c r="AK86" s="75">
        <f>RTM_IEX!I86</f>
        <v>29.01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9.67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6.9155925155925155</v>
      </c>
      <c r="F87">
        <f>GT_Spot!Q87</f>
        <v>0</v>
      </c>
      <c r="G87">
        <f>PPCL_NG!Q87</f>
        <v>9.9600000000000009</v>
      </c>
      <c r="H87">
        <f>PPCL_Spot!Q87</f>
        <v>33.431607288811961</v>
      </c>
      <c r="I87">
        <f>Bawana_NG!Q87</f>
        <v>47.589999999999996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827.45750276441515</v>
      </c>
      <c r="P87" s="77">
        <v>0</v>
      </c>
      <c r="Q87" s="77">
        <v>22.15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127.37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196.78</v>
      </c>
      <c r="AB87" s="117">
        <f>-STOA!O87</f>
        <v>0</v>
      </c>
      <c r="AC87">
        <f t="shared" si="3"/>
        <v>11.495811933049518</v>
      </c>
      <c r="AD87">
        <f t="shared" si="4"/>
        <v>1254.6688906357701</v>
      </c>
      <c r="AE87">
        <f>'IDT-1'!C87</f>
        <v>0</v>
      </c>
      <c r="AF87" s="26"/>
      <c r="AG87">
        <f t="shared" si="5"/>
        <v>1254.6688906357701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14.51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6.9155925155925155</v>
      </c>
      <c r="F88">
        <f>GT_Spot!Q88</f>
        <v>0</v>
      </c>
      <c r="G88">
        <f>PPCL_NG!Q88</f>
        <v>9.9600000000000009</v>
      </c>
      <c r="H88">
        <f>PPCL_Spot!Q88</f>
        <v>33.431607288811961</v>
      </c>
      <c r="I88">
        <f>Bawana_NG!Q88</f>
        <v>47.589999999999996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827.45750276441515</v>
      </c>
      <c r="P88" s="77">
        <v>0</v>
      </c>
      <c r="Q88" s="77">
        <v>22.15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128.89000000000001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196.78</v>
      </c>
      <c r="AB88" s="117">
        <f>-STOA!O88</f>
        <v>0</v>
      </c>
      <c r="AC88">
        <f t="shared" si="3"/>
        <v>11.757105382605612</v>
      </c>
      <c r="AD88">
        <f t="shared" si="4"/>
        <v>1324.2775971862141</v>
      </c>
      <c r="AE88">
        <f>'IDT-1'!C88</f>
        <v>0</v>
      </c>
      <c r="AF88" s="26"/>
      <c r="AG88">
        <f t="shared" si="5"/>
        <v>1324.2775971862141</v>
      </c>
      <c r="AI88" s="75">
        <f>PXIL!I88</f>
        <v>0</v>
      </c>
      <c r="AJ88" s="75">
        <f>PXIL!O88</f>
        <v>0</v>
      </c>
      <c r="AK88" s="75">
        <f>RTM_IEX!I88</f>
        <v>24.18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38.68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6.9155925155925155</v>
      </c>
      <c r="F89">
        <f>GT_Spot!Q89</f>
        <v>0</v>
      </c>
      <c r="G89">
        <f>PPCL_NG!Q89</f>
        <v>9.9600000000000009</v>
      </c>
      <c r="H89">
        <f>PPCL_Spot!Q89</f>
        <v>33.431607288811961</v>
      </c>
      <c r="I89">
        <f>Bawana_NG!Q89</f>
        <v>47.589999999999996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830.6911838684573</v>
      </c>
      <c r="P89" s="77">
        <v>0</v>
      </c>
      <c r="Q89" s="77">
        <v>22.15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128.69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196.78</v>
      </c>
      <c r="AB89" s="117">
        <f>-STOA!O89</f>
        <v>0</v>
      </c>
      <c r="AC89">
        <f t="shared" si="3"/>
        <v>11.918772326765088</v>
      </c>
      <c r="AD89">
        <f t="shared" si="4"/>
        <v>1302.3096113460965</v>
      </c>
      <c r="AE89">
        <f>'IDT-1'!C89</f>
        <v>0</v>
      </c>
      <c r="AF89" s="26"/>
      <c r="AG89">
        <f t="shared" si="5"/>
        <v>1302.3096113460965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</v>
      </c>
      <c r="AM89" s="75">
        <f>RTM_PXI!I89</f>
        <v>0</v>
      </c>
      <c r="AN89" s="75">
        <f>RTM_PXI!O89</f>
        <v>0</v>
      </c>
      <c r="AO89" s="192">
        <f>GDAM_IEX!I89</f>
        <v>58.02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15.584470588235295</v>
      </c>
      <c r="F90">
        <f>GT_Spot!Q90</f>
        <v>0</v>
      </c>
      <c r="G90">
        <f>PPCL_NG!Q90</f>
        <v>9.9600000000000009</v>
      </c>
      <c r="H90">
        <f>PPCL_Spot!Q90</f>
        <v>36.64</v>
      </c>
      <c r="I90">
        <f>Bawana_NG!Q90</f>
        <v>47.589999999999996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830.6911838684573</v>
      </c>
      <c r="P90" s="77">
        <v>0</v>
      </c>
      <c r="Q90" s="77">
        <v>22.15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128.26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196.78</v>
      </c>
      <c r="AB90" s="117">
        <f>-STOA!O90</f>
        <v>0</v>
      </c>
      <c r="AC90">
        <f t="shared" si="3"/>
        <v>12.274796309662802</v>
      </c>
      <c r="AD90">
        <f t="shared" si="4"/>
        <v>1342.4108581470298</v>
      </c>
      <c r="AE90">
        <f>'IDT-1'!C90</f>
        <v>0</v>
      </c>
      <c r="AF90" s="26"/>
      <c r="AG90">
        <f t="shared" si="5"/>
        <v>1342.4108581470298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87.03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15.584470588235295</v>
      </c>
      <c r="F91">
        <f>GT_Spot!Q91</f>
        <v>0</v>
      </c>
      <c r="G91">
        <f>PPCL_NG!Q91</f>
        <v>9.9600000000000009</v>
      </c>
      <c r="H91">
        <f>PPCL_Spot!Q91</f>
        <v>38.248161146098745</v>
      </c>
      <c r="I91">
        <f>Bawana_NG!Q91</f>
        <v>47.589999999999996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841.79982958274309</v>
      </c>
      <c r="P91" s="77">
        <v>0</v>
      </c>
      <c r="Q91" s="77">
        <v>22.15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127.91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242.96</v>
      </c>
      <c r="AB91" s="117">
        <f>-STOA!O91</f>
        <v>0</v>
      </c>
      <c r="AC91">
        <f t="shared" si="3"/>
        <v>12.399749659590279</v>
      </c>
      <c r="AD91">
        <f t="shared" si="4"/>
        <v>1396.6627116574869</v>
      </c>
      <c r="AE91">
        <f>'IDT-1'!C91</f>
        <v>0</v>
      </c>
      <c r="AF91" s="26"/>
      <c r="AG91">
        <f t="shared" si="5"/>
        <v>1396.6627116574869</v>
      </c>
      <c r="AI91" s="75">
        <f>PXIL!I91</f>
        <v>0</v>
      </c>
      <c r="AJ91" s="75">
        <f>PXIL!O91</f>
        <v>0</v>
      </c>
      <c r="AK91" s="75">
        <f>RTM_IEX!I91</f>
        <v>62.86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15.584470588235295</v>
      </c>
      <c r="F92">
        <f>GT_Spot!Q92</f>
        <v>0</v>
      </c>
      <c r="G92">
        <f>PPCL_NG!Q92</f>
        <v>9.9600000000000009</v>
      </c>
      <c r="H92">
        <f>PPCL_Spot!Q92</f>
        <v>38.248161146098745</v>
      </c>
      <c r="I92">
        <f>Bawana_NG!Q92</f>
        <v>47.589999999999996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842.1403603139812</v>
      </c>
      <c r="P92" s="77">
        <v>0</v>
      </c>
      <c r="Q92" s="77">
        <v>22.15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128.16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242.96</v>
      </c>
      <c r="AB92" s="117">
        <f>-STOA!O92</f>
        <v>0</v>
      </c>
      <c r="AC92">
        <f t="shared" si="3"/>
        <v>12.660234330025174</v>
      </c>
      <c r="AD92">
        <f t="shared" si="4"/>
        <v>1426.00275771829</v>
      </c>
      <c r="AE92">
        <f>'IDT-1'!C92</f>
        <v>0</v>
      </c>
      <c r="AF92" s="26"/>
      <c r="AG92">
        <f t="shared" si="5"/>
        <v>1426.00275771829</v>
      </c>
      <c r="AI92" s="75">
        <f>PXIL!I92</f>
        <v>0</v>
      </c>
      <c r="AJ92" s="75">
        <f>PXIL!O92</f>
        <v>0</v>
      </c>
      <c r="AK92" s="75">
        <f>RTM_IEX!I92</f>
        <v>58.02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33.85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6.9155925155925155</v>
      </c>
      <c r="F93">
        <f>GT_Spot!Q93</f>
        <v>0</v>
      </c>
      <c r="G93">
        <f>PPCL_NG!Q93</f>
        <v>9.9600000000000009</v>
      </c>
      <c r="H93">
        <f>PPCL_Spot!Q93</f>
        <v>33.431607288811961</v>
      </c>
      <c r="I93">
        <f>Bawana_NG!Q93</f>
        <v>47.589999999999996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842.1403603139812</v>
      </c>
      <c r="P93" s="77">
        <v>0</v>
      </c>
      <c r="Q93" s="77">
        <v>22.15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133.59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233.29</v>
      </c>
      <c r="AB93" s="117">
        <f>-STOA!O93</f>
        <v>0</v>
      </c>
      <c r="AC93">
        <f t="shared" si="3"/>
        <v>13.014826529041795</v>
      </c>
      <c r="AD93">
        <f t="shared" si="4"/>
        <v>1465.9427335893438</v>
      </c>
      <c r="AE93">
        <f>'IDT-1'!C93</f>
        <v>0</v>
      </c>
      <c r="AF93" s="26"/>
      <c r="AG93">
        <f t="shared" si="5"/>
        <v>1465.9427335893438</v>
      </c>
      <c r="AI93" s="75">
        <f>PXIL!I93</f>
        <v>0</v>
      </c>
      <c r="AJ93" s="75">
        <f>PXIL!O93</f>
        <v>0</v>
      </c>
      <c r="AK93" s="75">
        <f>RTM_IEX!I93</f>
        <v>87.03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62.86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6.9155925155925155</v>
      </c>
      <c r="F94">
        <f>GT_Spot!Q94</f>
        <v>0</v>
      </c>
      <c r="G94">
        <f>PPCL_NG!Q94</f>
        <v>9.9600000000000009</v>
      </c>
      <c r="H94">
        <f>PPCL_Spot!Q94</f>
        <v>33.431607288811961</v>
      </c>
      <c r="I94">
        <f>Bawana_NG!Q94</f>
        <v>47.589999999999996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842.1403603139812</v>
      </c>
      <c r="P94" s="77">
        <v>0</v>
      </c>
      <c r="Q94" s="77">
        <v>22.15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133.54000000000002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233.29</v>
      </c>
      <c r="AB94" s="117">
        <f>-STOA!O94</f>
        <v>0</v>
      </c>
      <c r="AC94">
        <f t="shared" si="3"/>
        <v>13.482458529041795</v>
      </c>
      <c r="AD94">
        <f t="shared" si="4"/>
        <v>1518.6151015893438</v>
      </c>
      <c r="AE94">
        <f>'IDT-1'!C94</f>
        <v>0</v>
      </c>
      <c r="AF94" s="26"/>
      <c r="AG94">
        <f t="shared" si="5"/>
        <v>1518.6151015893438</v>
      </c>
      <c r="AI94" s="75">
        <f>PXIL!I94</f>
        <v>0</v>
      </c>
      <c r="AJ94" s="75">
        <f>PXIL!O94</f>
        <v>0</v>
      </c>
      <c r="AK94" s="75">
        <f>RTM_IEX!I94</f>
        <v>120.88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82.2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6.9155925155925155</v>
      </c>
      <c r="F95">
        <f>GT_Spot!Q95</f>
        <v>0</v>
      </c>
      <c r="G95">
        <f>PPCL_NG!Q95</f>
        <v>9.9600000000000009</v>
      </c>
      <c r="H95">
        <f>PPCL_Spot!Q95</f>
        <v>33.431607288811961</v>
      </c>
      <c r="I95">
        <f>Bawana_NG!Q95</f>
        <v>47.589999999999996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833.49411572893996</v>
      </c>
      <c r="P95" s="77">
        <v>0</v>
      </c>
      <c r="Q95" s="77">
        <v>22.15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133.69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251.48</v>
      </c>
      <c r="AB95" s="117">
        <f>-STOA!O95</f>
        <v>0</v>
      </c>
      <c r="AC95">
        <f t="shared" si="3"/>
        <v>13.312387576693432</v>
      </c>
      <c r="AD95">
        <f t="shared" si="4"/>
        <v>1499.4589279566508</v>
      </c>
      <c r="AE95">
        <f>'IDT-1'!C95</f>
        <v>0</v>
      </c>
      <c r="AF95" s="26"/>
      <c r="AG95">
        <f t="shared" si="5"/>
        <v>1499.4589279566508</v>
      </c>
      <c r="AI95" s="75">
        <f>PXIL!I95</f>
        <v>0</v>
      </c>
      <c r="AJ95" s="75">
        <f>PXIL!O95</f>
        <v>0</v>
      </c>
      <c r="AK95" s="75">
        <f>RTM_IEX!I95</f>
        <v>87.03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87.03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6.9155925155925155</v>
      </c>
      <c r="F96">
        <f>GT_Spot!Q96</f>
        <v>0</v>
      </c>
      <c r="G96">
        <f>PPCL_NG!Q96</f>
        <v>9.9600000000000009</v>
      </c>
      <c r="H96">
        <f>PPCL_Spot!Q96</f>
        <v>33.431607288811961</v>
      </c>
      <c r="I96">
        <f>Bawana_NG!Q96</f>
        <v>47.589999999999996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833.49411572893996</v>
      </c>
      <c r="P96" s="77">
        <v>0</v>
      </c>
      <c r="Q96" s="77">
        <v>22.15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133.61000000000001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251.48</v>
      </c>
      <c r="AB96" s="117">
        <f>-STOA!O96</f>
        <v>0</v>
      </c>
      <c r="AC96">
        <f t="shared" si="3"/>
        <v>13.439371576693432</v>
      </c>
      <c r="AD96">
        <f t="shared" si="4"/>
        <v>1513.7619439566511</v>
      </c>
      <c r="AE96">
        <f>'IDT-1'!C96</f>
        <v>0</v>
      </c>
      <c r="AF96" s="26"/>
      <c r="AG96">
        <f t="shared" si="5"/>
        <v>1513.7619439566511</v>
      </c>
      <c r="AI96" s="75">
        <f>PXIL!I96</f>
        <v>0</v>
      </c>
      <c r="AJ96" s="75">
        <f>PXIL!O96</f>
        <v>0</v>
      </c>
      <c r="AK96" s="75">
        <f>RTM_IEX!I96</f>
        <v>91.87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96.7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6.9155925155925155</v>
      </c>
      <c r="F97">
        <f>GT_Spot!Q97</f>
        <v>0</v>
      </c>
      <c r="G97">
        <f>PPCL_NG!Q97</f>
        <v>9.9600000000000009</v>
      </c>
      <c r="H97">
        <f>PPCL_Spot!Q97</f>
        <v>33.431607288811961</v>
      </c>
      <c r="I97">
        <f>Bawana_NG!Q97</f>
        <v>47.589999999999996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832.1977388400511</v>
      </c>
      <c r="P97" s="77">
        <v>0</v>
      </c>
      <c r="Q97" s="77">
        <v>22.15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133.56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251.48</v>
      </c>
      <c r="AB97" s="117">
        <f>-STOA!O97</f>
        <v>0</v>
      </c>
      <c r="AC97">
        <f t="shared" si="3"/>
        <v>13.384931460071211</v>
      </c>
      <c r="AD97">
        <f t="shared" si="4"/>
        <v>1507.6300071843846</v>
      </c>
      <c r="AE97">
        <f>'IDT-1'!C97</f>
        <v>0</v>
      </c>
      <c r="AF97" s="26"/>
      <c r="AG97">
        <f t="shared" si="5"/>
        <v>1507.6300071843846</v>
      </c>
      <c r="AI97" s="75">
        <f>PXIL!I97</f>
        <v>0</v>
      </c>
      <c r="AJ97" s="75">
        <f>PXIL!O97</f>
        <v>0</v>
      </c>
      <c r="AK97" s="75">
        <f>RTM_IEX!I97</f>
        <v>87.03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96.7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6.9155925155925155</v>
      </c>
      <c r="F98">
        <f>GT_Spot!Q98</f>
        <v>0</v>
      </c>
      <c r="G98">
        <f>PPCL_NG!Q98</f>
        <v>9.9600000000000009</v>
      </c>
      <c r="H98">
        <f>PPCL_Spot!Q98</f>
        <v>33.431607288811961</v>
      </c>
      <c r="I98">
        <f>Bawana_NG!Q98</f>
        <v>47.589999999999996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829.17552339605118</v>
      </c>
      <c r="P98" s="77">
        <v>0</v>
      </c>
      <c r="Q98" s="77">
        <v>22.15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133.63999999999999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251.48</v>
      </c>
      <c r="AB98" s="117">
        <f>-STOA!O98</f>
        <v>0</v>
      </c>
      <c r="AC98">
        <f t="shared" si="3"/>
        <v>13.359039964164008</v>
      </c>
      <c r="AD98">
        <f t="shared" si="4"/>
        <v>1504.7136832362917</v>
      </c>
      <c r="AE98">
        <f>'IDT-1'!C98</f>
        <v>0</v>
      </c>
      <c r="AF98" s="26"/>
      <c r="AG98">
        <f t="shared" si="5"/>
        <v>1504.7136832362917</v>
      </c>
      <c r="AI98" s="75">
        <f>PXIL!I98</f>
        <v>0</v>
      </c>
      <c r="AJ98" s="75">
        <f>PXIL!O98</f>
        <v>0</v>
      </c>
      <c r="AK98" s="75">
        <f>RTM_IEX!I98</f>
        <v>87.03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96.7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0.16198104694021556</v>
      </c>
      <c r="F99">
        <f t="shared" si="6"/>
        <v>0</v>
      </c>
      <c r="G99">
        <f t="shared" si="6"/>
        <v>0.23904000000000031</v>
      </c>
      <c r="H99">
        <f t="shared" si="6"/>
        <v>0.6325785195092849</v>
      </c>
      <c r="I99">
        <f t="shared" si="6"/>
        <v>1.1592910401959025</v>
      </c>
      <c r="J99">
        <f t="shared" si="6"/>
        <v>0</v>
      </c>
      <c r="K99">
        <f t="shared" si="6"/>
        <v>6.5504137451835012E-4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18.932609672275397</v>
      </c>
      <c r="P99" s="77">
        <f t="shared" si="6"/>
        <v>0.68458102216278127</v>
      </c>
      <c r="Q99" s="77">
        <f t="shared" si="6"/>
        <v>0.53285500000000097</v>
      </c>
      <c r="R99" s="80">
        <f t="shared" si="6"/>
        <v>0.27465884899261916</v>
      </c>
      <c r="S99" s="80">
        <f t="shared" si="6"/>
        <v>0</v>
      </c>
      <c r="T99" s="78">
        <f t="shared" si="6"/>
        <v>1.2601300000000002</v>
      </c>
      <c r="U99" s="78">
        <f t="shared" si="6"/>
        <v>3.1628725000000002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-0.22700000000000001</v>
      </c>
      <c r="AA99" s="117">
        <f t="shared" si="6"/>
        <v>2.6391024999999999</v>
      </c>
      <c r="AB99" s="117">
        <f t="shared" si="6"/>
        <v>0</v>
      </c>
      <c r="AC99">
        <f t="shared" si="6"/>
        <v>0.27694402994465322</v>
      </c>
      <c r="AD99">
        <f t="shared" si="6"/>
        <v>30.016263661506066</v>
      </c>
      <c r="AE99">
        <f t="shared" si="6"/>
        <v>-8.1861249999999997E-2</v>
      </c>
      <c r="AG99">
        <f t="shared" si="6"/>
        <v>29.934402411506063</v>
      </c>
      <c r="AI99">
        <f t="shared" si="6"/>
        <v>0</v>
      </c>
      <c r="AJ99">
        <f t="shared" si="6"/>
        <v>0</v>
      </c>
      <c r="AK99">
        <f t="shared" si="6"/>
        <v>0.74338250000000028</v>
      </c>
      <c r="AL99">
        <f t="shared" si="6"/>
        <v>-0.35925000000000001</v>
      </c>
      <c r="AM99">
        <f t="shared" si="6"/>
        <v>0</v>
      </c>
      <c r="AN99">
        <f t="shared" si="6"/>
        <v>0</v>
      </c>
      <c r="AO99">
        <f t="shared" si="6"/>
        <v>0.45571999999999996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44693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2" t="s">
        <v>143</v>
      </c>
      <c r="Q1" s="222" t="s">
        <v>144</v>
      </c>
      <c r="R1" s="225" t="s">
        <v>338</v>
      </c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3" t="s">
        <v>334</v>
      </c>
      <c r="Y1" s="220" t="s">
        <v>223</v>
      </c>
      <c r="Z1" s="220" t="s">
        <v>224</v>
      </c>
      <c r="AA1" s="224" t="s">
        <v>198</v>
      </c>
      <c r="AB1" s="224" t="s">
        <v>199</v>
      </c>
      <c r="AC1" s="27" t="s">
        <v>189</v>
      </c>
      <c r="AD1" s="213" t="s">
        <v>142</v>
      </c>
      <c r="AG1" s="213" t="s">
        <v>278</v>
      </c>
      <c r="AI1" s="220" t="s">
        <v>383</v>
      </c>
      <c r="AJ1" s="220" t="s">
        <v>384</v>
      </c>
      <c r="AK1" s="220" t="s">
        <v>385</v>
      </c>
      <c r="AL1" s="220" t="s">
        <v>386</v>
      </c>
      <c r="AM1" s="220" t="s">
        <v>387</v>
      </c>
      <c r="AN1" s="220" t="s">
        <v>388</v>
      </c>
      <c r="AO1" s="219" t="s">
        <v>412</v>
      </c>
      <c r="AP1" s="219" t="s">
        <v>413</v>
      </c>
      <c r="AQ1" s="219" t="s">
        <v>414</v>
      </c>
      <c r="AR1" s="219" t="s">
        <v>415</v>
      </c>
    </row>
    <row r="2" spans="1:44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2"/>
      <c r="Q2" s="222"/>
      <c r="R2" s="225"/>
      <c r="S2" s="79"/>
      <c r="T2" s="82" t="s">
        <v>314</v>
      </c>
      <c r="U2" s="223"/>
      <c r="V2" s="107" t="s">
        <v>303</v>
      </c>
      <c r="W2" s="107" t="s">
        <v>303</v>
      </c>
      <c r="X2" s="213"/>
      <c r="Y2" s="220"/>
      <c r="Z2" s="220"/>
      <c r="AA2" s="224"/>
      <c r="AB2" s="224"/>
      <c r="AC2" s="27">
        <f>Allocation!J1/100</f>
        <v>8.8000000000000005E-3</v>
      </c>
      <c r="AD2" s="213"/>
      <c r="AE2" t="s">
        <v>276</v>
      </c>
      <c r="AG2" s="213"/>
      <c r="AI2" s="220"/>
      <c r="AJ2" s="220"/>
      <c r="AK2" s="220"/>
      <c r="AL2" s="220"/>
      <c r="AM2" s="220"/>
      <c r="AN2" s="220"/>
      <c r="AO2" s="219"/>
      <c r="AP2" s="219"/>
      <c r="AQ2" s="219"/>
      <c r="AR2" s="219"/>
    </row>
    <row r="3" spans="1:44">
      <c r="A3" t="s">
        <v>45</v>
      </c>
      <c r="E3">
        <f>GT_NG!T3</f>
        <v>9.8811292719167909</v>
      </c>
      <c r="F3">
        <f>GT_Spot!T3</f>
        <v>0</v>
      </c>
      <c r="G3">
        <f>PPCL_NG!T3</f>
        <v>11.95</v>
      </c>
      <c r="H3">
        <f>PPCL_Spot!T3</f>
        <v>18</v>
      </c>
      <c r="I3">
        <f>Bawana_NG!T3</f>
        <v>69.599999999999994</v>
      </c>
      <c r="J3">
        <f>Bawana_RLNG!T3</f>
        <v>0</v>
      </c>
      <c r="K3">
        <f>Bawana_Spot!T3</f>
        <v>30.001895016107635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955.86111003562121</v>
      </c>
      <c r="P3" s="77">
        <v>37.557129537638524</v>
      </c>
      <c r="Q3" s="77">
        <v>26.76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425.84000000000003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79.3</v>
      </c>
      <c r="Z3" s="75">
        <f>IEX!P3</f>
        <v>0</v>
      </c>
      <c r="AA3" s="117">
        <f>STOA!J3</f>
        <v>151.19</v>
      </c>
      <c r="AB3" s="117">
        <f>-STOA!P3</f>
        <v>0</v>
      </c>
      <c r="AC3">
        <f>SUMIF(B3:AB3,"&gt;0")*$AC$2-SUMIF(B3:AB3,"&lt;0")*($AC$2/(1-$AC$2))+SUMIF(AI3:AR3,"&gt;0")*$AC$2-SUMIF(AI3:AR3,"&lt;0")*($AC$2/(1-$AC$2))</f>
        <v>16.150475121979301</v>
      </c>
      <c r="AD3">
        <f>SUM(B3:AB3,AI3:AR3)-AC3</f>
        <v>1819.1307887393048</v>
      </c>
      <c r="AE3">
        <f>'IDT-1'!F3</f>
        <v>0</v>
      </c>
      <c r="AF3" s="26"/>
      <c r="AG3">
        <f>SUM(AD3:AF3)</f>
        <v>1819.1307887393048</v>
      </c>
      <c r="AI3" s="75">
        <f>PXIL!J3</f>
        <v>0</v>
      </c>
      <c r="AJ3" s="75">
        <f>PXIL!P3</f>
        <v>0</v>
      </c>
      <c r="AK3" s="75">
        <f>RTM_IEX!J3</f>
        <v>19.34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9.8811292719167909</v>
      </c>
      <c r="F4">
        <f>GT_Spot!T4</f>
        <v>0</v>
      </c>
      <c r="G4">
        <f>PPCL_NG!T4</f>
        <v>11.95</v>
      </c>
      <c r="H4">
        <f>PPCL_Spot!T4</f>
        <v>18</v>
      </c>
      <c r="I4">
        <f>Bawana_NG!T4</f>
        <v>69.599999999999994</v>
      </c>
      <c r="J4">
        <f>Bawana_RLNG!T4</f>
        <v>0</v>
      </c>
      <c r="K4">
        <f>Bawana_Spot!T4</f>
        <v>30.001895016107635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954.15018185042118</v>
      </c>
      <c r="P4" s="77">
        <v>37.557129537638524</v>
      </c>
      <c r="Q4" s="77">
        <v>26.76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426.35000000000008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72.53</v>
      </c>
      <c r="Z4" s="75">
        <f>IEX!P4</f>
        <v>0</v>
      </c>
      <c r="AA4" s="117">
        <f>STOA!J4</f>
        <v>151.19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16.080330953949542</v>
      </c>
      <c r="AD4">
        <f t="shared" ref="AD4:AD67" si="1">SUM(B4:AB4,AI4:AR4)-AC4</f>
        <v>1811.2300047221347</v>
      </c>
      <c r="AE4">
        <f>'IDT-1'!F4</f>
        <v>0</v>
      </c>
      <c r="AF4" s="26"/>
      <c r="AG4">
        <f t="shared" ref="AG4:AG67" si="2">SUM(AD4:AF4)</f>
        <v>1811.2300047221347</v>
      </c>
      <c r="AI4" s="75">
        <f>PXIL!J4</f>
        <v>0</v>
      </c>
      <c r="AJ4" s="75">
        <f>PXIL!P4</f>
        <v>0</v>
      </c>
      <c r="AK4" s="75">
        <f>RTM_IEX!J4</f>
        <v>19.34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9.8811292719167909</v>
      </c>
      <c r="F5">
        <f>GT_Spot!T5</f>
        <v>0</v>
      </c>
      <c r="G5">
        <f>PPCL_NG!T5</f>
        <v>11.95</v>
      </c>
      <c r="H5">
        <f>PPCL_Spot!T5</f>
        <v>18</v>
      </c>
      <c r="I5">
        <f>Bawana_NG!T5</f>
        <v>69.599999999999994</v>
      </c>
      <c r="J5">
        <f>Bawana_RLNG!T5</f>
        <v>0</v>
      </c>
      <c r="K5">
        <f>Bawana_Spot!T5</f>
        <v>26.09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951.54336444179705</v>
      </c>
      <c r="P5" s="77">
        <v>37.557129537638524</v>
      </c>
      <c r="Q5" s="77">
        <v>26.76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428.41000000000008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58.99</v>
      </c>
      <c r="Z5" s="75">
        <f>IEX!P5</f>
        <v>0</v>
      </c>
      <c r="AA5" s="117">
        <f>STOA!J5</f>
        <v>151.19</v>
      </c>
      <c r="AB5" s="117">
        <f>-STOA!P5</f>
        <v>0</v>
      </c>
      <c r="AC5">
        <f t="shared" si="0"/>
        <v>16.007038284611902</v>
      </c>
      <c r="AD5">
        <f t="shared" si="1"/>
        <v>1802.9745849667404</v>
      </c>
      <c r="AE5">
        <f>'IDT-1'!F5</f>
        <v>0</v>
      </c>
      <c r="AF5" s="26"/>
      <c r="AG5">
        <f t="shared" si="2"/>
        <v>1802.9745849667404</v>
      </c>
      <c r="AI5" s="75">
        <f>PXIL!J5</f>
        <v>0</v>
      </c>
      <c r="AJ5" s="75">
        <f>PXIL!P5</f>
        <v>0</v>
      </c>
      <c r="AK5" s="75">
        <f>RTM_IEX!J5</f>
        <v>29.01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9.9476439790575935</v>
      </c>
      <c r="F6">
        <f>GT_Spot!T6</f>
        <v>0</v>
      </c>
      <c r="G6">
        <f>PPCL_NG!T6</f>
        <v>11.95</v>
      </c>
      <c r="H6">
        <f>PPCL_Spot!T6</f>
        <v>18</v>
      </c>
      <c r="I6">
        <f>Bawana_NG!T6</f>
        <v>69.599999999999994</v>
      </c>
      <c r="J6">
        <f>Bawana_RLNG!T6</f>
        <v>0</v>
      </c>
      <c r="K6">
        <f>Bawana_Spot!T6</f>
        <v>18.29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947.63781710976775</v>
      </c>
      <c r="P6" s="77">
        <v>37.557129537638524</v>
      </c>
      <c r="Q6" s="77">
        <v>26.76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428.78000000000003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41.58</v>
      </c>
      <c r="Z6" s="75">
        <f>IEX!P6</f>
        <v>0</v>
      </c>
      <c r="AA6" s="117">
        <f>STOA!J6</f>
        <v>151.19</v>
      </c>
      <c r="AB6" s="117">
        <f>-STOA!P6</f>
        <v>0</v>
      </c>
      <c r="AC6">
        <f t="shared" si="0"/>
        <v>15.669566797512882</v>
      </c>
      <c r="AD6">
        <f t="shared" si="1"/>
        <v>1764.9630238289508</v>
      </c>
      <c r="AE6">
        <f>'IDT-1'!F6</f>
        <v>0</v>
      </c>
      <c r="AF6" s="26"/>
      <c r="AG6">
        <f t="shared" si="2"/>
        <v>1764.9630238289508</v>
      </c>
      <c r="AI6" s="75">
        <f>PXIL!J6</f>
        <v>0</v>
      </c>
      <c r="AJ6" s="75">
        <f>PXIL!P6</f>
        <v>0</v>
      </c>
      <c r="AK6" s="75">
        <f>RTM_IEX!J6</f>
        <v>19.34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9.9476439790575935</v>
      </c>
      <c r="F7">
        <f>GT_Spot!T7</f>
        <v>0</v>
      </c>
      <c r="G7">
        <f>PPCL_NG!T7</f>
        <v>11.95</v>
      </c>
      <c r="H7">
        <f>PPCL_Spot!T7</f>
        <v>18</v>
      </c>
      <c r="I7">
        <f>Bawana_NG!T7</f>
        <v>68.52271915552204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946.91956573752657</v>
      </c>
      <c r="P7" s="77">
        <v>37.557129537638524</v>
      </c>
      <c r="Q7" s="77">
        <v>26.76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429.08000000000004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26.11</v>
      </c>
      <c r="Z7" s="75">
        <f>IEX!P7</f>
        <v>0</v>
      </c>
      <c r="AA7" s="117">
        <f>STOA!J7</f>
        <v>151.1</v>
      </c>
      <c r="AB7" s="117">
        <f>-STOA!P7</f>
        <v>0</v>
      </c>
      <c r="AC7">
        <f t="shared" si="0"/>
        <v>15.188334114005754</v>
      </c>
      <c r="AD7">
        <f t="shared" si="1"/>
        <v>1710.7587242957388</v>
      </c>
      <c r="AE7">
        <f>'IDT-1'!F7</f>
        <v>0</v>
      </c>
      <c r="AF7" s="26"/>
      <c r="AG7">
        <f t="shared" si="2"/>
        <v>1710.7587242957388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9.9476439790575935</v>
      </c>
      <c r="F8">
        <f>GT_Spot!T8</f>
        <v>0</v>
      </c>
      <c r="G8">
        <f>PPCL_NG!T8</f>
        <v>11.95</v>
      </c>
      <c r="H8">
        <f>PPCL_Spot!T8</f>
        <v>18</v>
      </c>
      <c r="I8">
        <f>Bawana_NG!T8</f>
        <v>68.52271915552204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941.30052987352656</v>
      </c>
      <c r="P8" s="77">
        <v>37.557129537638524</v>
      </c>
      <c r="Q8" s="77">
        <v>26.76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429.56000000000006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151.1</v>
      </c>
      <c r="AB8" s="117">
        <f>-STOA!P8</f>
        <v>0</v>
      </c>
      <c r="AC8">
        <f t="shared" si="0"/>
        <v>15.594110598402555</v>
      </c>
      <c r="AD8">
        <f t="shared" si="1"/>
        <v>1756.463911947342</v>
      </c>
      <c r="AE8">
        <f>'IDT-1'!F8</f>
        <v>0</v>
      </c>
      <c r="AF8" s="26"/>
      <c r="AG8">
        <f t="shared" si="2"/>
        <v>1756.463911947342</v>
      </c>
      <c r="AI8" s="75">
        <f>PXIL!J8</f>
        <v>0</v>
      </c>
      <c r="AJ8" s="75">
        <f>PXIL!P8</f>
        <v>0</v>
      </c>
      <c r="AK8" s="75">
        <f>RTM_IEX!J8</f>
        <v>77.36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9.9476439790575935</v>
      </c>
      <c r="F9">
        <f>GT_Spot!T9</f>
        <v>0</v>
      </c>
      <c r="G9">
        <f>PPCL_NG!T9</f>
        <v>11.95</v>
      </c>
      <c r="H9">
        <f>PPCL_Spot!T9</f>
        <v>18</v>
      </c>
      <c r="I9">
        <f>Bawana_NG!T9</f>
        <v>68.52271915552204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938.49101194152649</v>
      </c>
      <c r="P9" s="77">
        <v>37.557129537638524</v>
      </c>
      <c r="Q9" s="77">
        <v>26.76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430.15000000000003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151.1</v>
      </c>
      <c r="AB9" s="117">
        <f>-STOA!P9</f>
        <v>0</v>
      </c>
      <c r="AC9">
        <f t="shared" si="0"/>
        <v>15.319290840600955</v>
      </c>
      <c r="AD9">
        <f t="shared" si="1"/>
        <v>1725.5092137731438</v>
      </c>
      <c r="AE9">
        <f>'IDT-1'!F9</f>
        <v>0</v>
      </c>
      <c r="AF9" s="26"/>
      <c r="AG9">
        <f t="shared" si="2"/>
        <v>1725.5092137731438</v>
      </c>
      <c r="AI9" s="75">
        <f>PXIL!J9</f>
        <v>0</v>
      </c>
      <c r="AJ9" s="75">
        <f>PXIL!P9</f>
        <v>0</v>
      </c>
      <c r="AK9" s="75">
        <f>RTM_IEX!J9</f>
        <v>48.35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9.9476439790575935</v>
      </c>
      <c r="F10">
        <f>GT_Spot!T10</f>
        <v>0</v>
      </c>
      <c r="G10">
        <f>PPCL_NG!T10</f>
        <v>11.95</v>
      </c>
      <c r="H10">
        <f>PPCL_Spot!T10</f>
        <v>18</v>
      </c>
      <c r="I10">
        <f>Bawana_NG!T10</f>
        <v>68.52271915552204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938.49101194152649</v>
      </c>
      <c r="P10" s="77">
        <v>37.557129537638524</v>
      </c>
      <c r="Q10" s="77">
        <v>26.76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430.49000000000007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151.1</v>
      </c>
      <c r="AB10" s="117">
        <f>-STOA!P10</f>
        <v>0</v>
      </c>
      <c r="AC10">
        <f t="shared" si="0"/>
        <v>15.152090840600954</v>
      </c>
      <c r="AD10">
        <f t="shared" si="1"/>
        <v>1706.6764137731436</v>
      </c>
      <c r="AE10">
        <f>'IDT-1'!F10</f>
        <v>0</v>
      </c>
      <c r="AF10" s="26"/>
      <c r="AG10">
        <f t="shared" si="2"/>
        <v>1706.6764137731436</v>
      </c>
      <c r="AI10" s="75">
        <f>PXIL!J10</f>
        <v>0</v>
      </c>
      <c r="AJ10" s="75">
        <f>PXIL!P10</f>
        <v>0</v>
      </c>
      <c r="AK10" s="75">
        <f>RTM_IEX!J10</f>
        <v>29.01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9.9476439790575935</v>
      </c>
      <c r="F11">
        <f>GT_Spot!T11</f>
        <v>0</v>
      </c>
      <c r="G11">
        <f>PPCL_NG!T11</f>
        <v>11.95</v>
      </c>
      <c r="H11">
        <f>PPCL_Spot!T11</f>
        <v>18</v>
      </c>
      <c r="I11">
        <f>Bawana_NG!T11</f>
        <v>68.52271915552204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939.24634801912646</v>
      </c>
      <c r="P11" s="77">
        <v>37.557129537638524</v>
      </c>
      <c r="Q11" s="77">
        <v>26.76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433.47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151.1</v>
      </c>
      <c r="AB11" s="117">
        <f>-STOA!P11</f>
        <v>0</v>
      </c>
      <c r="AC11">
        <f t="shared" si="0"/>
        <v>15.196017623749693</v>
      </c>
      <c r="AD11">
        <f t="shared" si="1"/>
        <v>1651.3578230675948</v>
      </c>
      <c r="AE11">
        <f>'IDT-1'!F11</f>
        <v>-10.179</v>
      </c>
      <c r="AF11" s="26"/>
      <c r="AG11">
        <f t="shared" si="2"/>
        <v>1641.1788230675947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13.31338818249813</v>
      </c>
      <c r="F12">
        <f>GT_Spot!T12</f>
        <v>0</v>
      </c>
      <c r="G12">
        <f>PPCL_NG!T12</f>
        <v>11.95</v>
      </c>
      <c r="H12">
        <f>PPCL_Spot!T12</f>
        <v>18</v>
      </c>
      <c r="I12">
        <f>Bawana_NG!T12</f>
        <v>68.52271915552204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942.26769232952654</v>
      </c>
      <c r="P12" s="77">
        <v>37.557129537638524</v>
      </c>
      <c r="Q12" s="77">
        <v>26.76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434.19000000000005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151.1</v>
      </c>
      <c r="AB12" s="117">
        <f>-STOA!P12</f>
        <v>0</v>
      </c>
      <c r="AC12">
        <f t="shared" si="0"/>
        <v>15.119904177005628</v>
      </c>
      <c r="AD12">
        <f t="shared" si="1"/>
        <v>1703.0510250281795</v>
      </c>
      <c r="AE12">
        <f>'IDT-1'!F12</f>
        <v>-32.749000000000002</v>
      </c>
      <c r="AF12" s="26"/>
      <c r="AG12">
        <f t="shared" si="2"/>
        <v>1670.3020250281795</v>
      </c>
      <c r="AI12" s="75">
        <f>PXIL!J12</f>
        <v>0</v>
      </c>
      <c r="AJ12" s="75">
        <f>PXIL!P12</f>
        <v>0</v>
      </c>
      <c r="AK12" s="75">
        <f>RTM_IEX!J12</f>
        <v>14.51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13.31338818249813</v>
      </c>
      <c r="F13">
        <f>GT_Spot!T13</f>
        <v>0</v>
      </c>
      <c r="G13">
        <f>PPCL_NG!T13</f>
        <v>11.95</v>
      </c>
      <c r="H13">
        <f>PPCL_Spot!T13</f>
        <v>18</v>
      </c>
      <c r="I13">
        <f>Bawana_NG!T13</f>
        <v>68.52271915552204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939.61237530306244</v>
      </c>
      <c r="P13" s="77">
        <v>37.557129537638524</v>
      </c>
      <c r="Q13" s="77">
        <v>26.76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434.83000000000004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151.1</v>
      </c>
      <c r="AB13" s="117">
        <f>-STOA!P13</f>
        <v>0</v>
      </c>
      <c r="AC13">
        <f t="shared" si="0"/>
        <v>15.329606488060559</v>
      </c>
      <c r="AD13">
        <f t="shared" si="1"/>
        <v>1646.3160056906604</v>
      </c>
      <c r="AE13">
        <f>'IDT-1'!F13</f>
        <v>-51.491</v>
      </c>
      <c r="AF13" s="26"/>
      <c r="AG13">
        <f t="shared" si="2"/>
        <v>1594.8250056906604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11.95</v>
      </c>
      <c r="H14">
        <f>PPCL_Spot!T14</f>
        <v>18</v>
      </c>
      <c r="I14">
        <f>Bawana_NG!T14</f>
        <v>68.52271915552204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937.10763256306234</v>
      </c>
      <c r="P14" s="77">
        <v>37.557129537638524</v>
      </c>
      <c r="Q14" s="77">
        <v>26.76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435.42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151.1</v>
      </c>
      <c r="AB14" s="117">
        <f>-STOA!P14</f>
        <v>0</v>
      </c>
      <c r="AC14">
        <f t="shared" si="0"/>
        <v>14.947669728981195</v>
      </c>
      <c r="AD14">
        <f t="shared" si="1"/>
        <v>1683.6511631097908</v>
      </c>
      <c r="AE14">
        <f>'IDT-1'!F14</f>
        <v>-73.091999999999999</v>
      </c>
      <c r="AF14" s="26"/>
      <c r="AG14">
        <f t="shared" si="2"/>
        <v>1610.5591631097907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11.497005988023952</v>
      </c>
      <c r="F15">
        <f>GT_Spot!T15</f>
        <v>0</v>
      </c>
      <c r="G15">
        <f>PPCL_NG!T15</f>
        <v>11.95</v>
      </c>
      <c r="H15">
        <f>PPCL_Spot!T15</f>
        <v>18.119999999999997</v>
      </c>
      <c r="I15">
        <f>Bawana_NG!T15</f>
        <v>68.52271915552204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937.42842916400707</v>
      </c>
      <c r="P15" s="77">
        <v>37.557129537638524</v>
      </c>
      <c r="Q15" s="77">
        <v>26.76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435.46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151.01</v>
      </c>
      <c r="AB15" s="117">
        <f>-STOA!P15</f>
        <v>0</v>
      </c>
      <c r="AC15">
        <f t="shared" si="0"/>
        <v>15.388992873947451</v>
      </c>
      <c r="AD15">
        <f t="shared" si="1"/>
        <v>1632.9162909712441</v>
      </c>
      <c r="AE15">
        <f>'IDT-1'!F15</f>
        <v>-98.132999999999996</v>
      </c>
      <c r="AF15" s="26"/>
      <c r="AG15">
        <f t="shared" si="2"/>
        <v>1534.783290971244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11.497005988023952</v>
      </c>
      <c r="F16">
        <f>GT_Spot!T16</f>
        <v>0</v>
      </c>
      <c r="G16">
        <f>PPCL_NG!T16</f>
        <v>11.95</v>
      </c>
      <c r="H16">
        <f>PPCL_Spot!T16</f>
        <v>18.119999999999997</v>
      </c>
      <c r="I16">
        <f>Bawana_NG!T16</f>
        <v>68.52271915552204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944.03079645760715</v>
      </c>
      <c r="P16" s="77">
        <v>37.557129537638524</v>
      </c>
      <c r="Q16" s="77">
        <v>26.76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435.81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151.01</v>
      </c>
      <c r="AB16" s="117">
        <f>-STOA!P16</f>
        <v>0</v>
      </c>
      <c r="AC16">
        <f t="shared" si="0"/>
        <v>15.006267330021366</v>
      </c>
      <c r="AD16">
        <f t="shared" si="1"/>
        <v>1690.2513838087702</v>
      </c>
      <c r="AE16">
        <f>'IDT-1'!F16</f>
        <v>-116.623</v>
      </c>
      <c r="AF16" s="26"/>
      <c r="AG16">
        <f t="shared" si="2"/>
        <v>1573.6283838087702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11.497005988023952</v>
      </c>
      <c r="F17">
        <f>GT_Spot!T17</f>
        <v>0</v>
      </c>
      <c r="G17">
        <f>PPCL_NG!T17</f>
        <v>11.95</v>
      </c>
      <c r="H17">
        <f>PPCL_Spot!T17</f>
        <v>18.119999999999997</v>
      </c>
      <c r="I17">
        <f>Bawana_NG!T17</f>
        <v>67.430000000000021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944.69118389527989</v>
      </c>
      <c r="P17" s="77">
        <v>37.557129537638524</v>
      </c>
      <c r="Q17" s="77">
        <v>26.76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436.88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151.01</v>
      </c>
      <c r="AB17" s="117">
        <f>-STOA!P17</f>
        <v>0</v>
      </c>
      <c r="AC17">
        <f t="shared" si="0"/>
        <v>15.367003911792105</v>
      </c>
      <c r="AD17">
        <f t="shared" si="1"/>
        <v>1650.5283155091502</v>
      </c>
      <c r="AE17">
        <f>'IDT-1'!F17</f>
        <v>-134.81299999999999</v>
      </c>
      <c r="AF17" s="26"/>
      <c r="AG17">
        <f t="shared" si="2"/>
        <v>1515.7153155091501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11.497005988023952</v>
      </c>
      <c r="F18">
        <f>GT_Spot!T18</f>
        <v>0</v>
      </c>
      <c r="G18">
        <f>PPCL_NG!T18</f>
        <v>11.95</v>
      </c>
      <c r="H18">
        <f>PPCL_Spot!T18</f>
        <v>18.119999999999997</v>
      </c>
      <c r="I18">
        <f>Bawana_NG!T18</f>
        <v>67.430000000000021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944.69121707194756</v>
      </c>
      <c r="P18" s="77">
        <v>37.557129537638524</v>
      </c>
      <c r="Q18" s="77">
        <v>26.76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437.16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151.01</v>
      </c>
      <c r="AB18" s="117">
        <f>-STOA!P18</f>
        <v>0</v>
      </c>
      <c r="AC18">
        <f t="shared" si="0"/>
        <v>15.01434310285897</v>
      </c>
      <c r="AD18">
        <f t="shared" si="1"/>
        <v>1691.1610094947512</v>
      </c>
      <c r="AE18">
        <f>'IDT-1'!F18</f>
        <v>-153.53299999999999</v>
      </c>
      <c r="AF18" s="26"/>
      <c r="AG18">
        <f t="shared" si="2"/>
        <v>1537.6280094947513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11.497005988023952</v>
      </c>
      <c r="F19">
        <f>GT_Spot!T19</f>
        <v>0</v>
      </c>
      <c r="G19">
        <f>PPCL_NG!T19</f>
        <v>11.95</v>
      </c>
      <c r="H19">
        <f>PPCL_Spot!T19</f>
        <v>18.119999999999997</v>
      </c>
      <c r="I19">
        <f>Bawana_NG!T19</f>
        <v>67.430000000000021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943.42237627702798</v>
      </c>
      <c r="P19" s="77">
        <v>37.557129537638524</v>
      </c>
      <c r="Q19" s="77">
        <v>26.76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437.60000000000008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150.91</v>
      </c>
      <c r="AB19" s="117">
        <f>-STOA!P19</f>
        <v>0</v>
      </c>
      <c r="AC19">
        <f t="shared" si="0"/>
        <v>15.405685042362469</v>
      </c>
      <c r="AD19">
        <f t="shared" si="1"/>
        <v>1644.8408267603284</v>
      </c>
      <c r="AE19">
        <f>'IDT-1'!F19</f>
        <v>-178.739</v>
      </c>
      <c r="AF19" s="26"/>
      <c r="AG19">
        <f t="shared" si="2"/>
        <v>1466.1018267603283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11.497005988023952</v>
      </c>
      <c r="F20">
        <f>GT_Spot!T20</f>
        <v>0</v>
      </c>
      <c r="G20">
        <f>PPCL_NG!T20</f>
        <v>11.95</v>
      </c>
      <c r="H20">
        <f>PPCL_Spot!T20</f>
        <v>18.119999999999997</v>
      </c>
      <c r="I20">
        <f>Bawana_NG!T20</f>
        <v>67.430000000000021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945.85242020361579</v>
      </c>
      <c r="P20" s="77">
        <v>37.557129537638524</v>
      </c>
      <c r="Q20" s="77">
        <v>26.76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438.48000000000008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150.91</v>
      </c>
      <c r="AB20" s="117">
        <f>-STOA!P20</f>
        <v>0</v>
      </c>
      <c r="AC20">
        <f t="shared" si="0"/>
        <v>15.035297690417652</v>
      </c>
      <c r="AD20">
        <f t="shared" si="1"/>
        <v>1693.5212580388609</v>
      </c>
      <c r="AE20">
        <f>'IDT-1'!F20</f>
        <v>-195.61699999999999</v>
      </c>
      <c r="AF20" s="26"/>
      <c r="AG20">
        <f t="shared" si="2"/>
        <v>1497.9042580388609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11.497005988023952</v>
      </c>
      <c r="F21">
        <f>GT_Spot!T21</f>
        <v>0</v>
      </c>
      <c r="G21">
        <f>PPCL_NG!T21</f>
        <v>11.95</v>
      </c>
      <c r="H21">
        <f>PPCL_Spot!T21</f>
        <v>18.119999999999997</v>
      </c>
      <c r="I21">
        <f>Bawana_NG!T21</f>
        <v>67.430000000000021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950.60058502268475</v>
      </c>
      <c r="P21" s="77">
        <v>37.557129537638524</v>
      </c>
      <c r="Q21" s="77">
        <v>26.76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439.55000000000007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150.91</v>
      </c>
      <c r="AB21" s="117">
        <f>-STOA!P21</f>
        <v>0</v>
      </c>
      <c r="AC21">
        <f t="shared" si="0"/>
        <v>15.574794554546202</v>
      </c>
      <c r="AD21">
        <f t="shared" si="1"/>
        <v>1643.7999259938015</v>
      </c>
      <c r="AE21">
        <f>'IDT-1'!F21</f>
        <v>-216.95500000000001</v>
      </c>
      <c r="AF21" s="26"/>
      <c r="AG21">
        <f t="shared" si="2"/>
        <v>1426.8449259938016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12.192319322648927</v>
      </c>
      <c r="F22">
        <f>GT_Spot!T22</f>
        <v>0</v>
      </c>
      <c r="G22">
        <f>PPCL_NG!T22</f>
        <v>11.95</v>
      </c>
      <c r="H22">
        <f>PPCL_Spot!T22</f>
        <v>18.119999999999997</v>
      </c>
      <c r="I22">
        <f>Bawana_NG!T22</f>
        <v>67.430000000000021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953.21748042268473</v>
      </c>
      <c r="P22" s="77">
        <v>37.557129537638524</v>
      </c>
      <c r="Q22" s="77">
        <v>26.76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440.23000000000008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-49</v>
      </c>
      <c r="AA22" s="117">
        <f>STOA!J22</f>
        <v>150.91</v>
      </c>
      <c r="AB22" s="117">
        <f>-STOA!P22</f>
        <v>0</v>
      </c>
      <c r="AC22">
        <f t="shared" si="0"/>
        <v>15.556657226277729</v>
      </c>
      <c r="AD22">
        <f t="shared" si="1"/>
        <v>1653.8102720566944</v>
      </c>
      <c r="AE22">
        <f>'IDT-1'!F22</f>
        <v>-190</v>
      </c>
      <c r="AF22" s="26"/>
      <c r="AG22">
        <f t="shared" si="2"/>
        <v>1463.8102720566944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12.192319322648927</v>
      </c>
      <c r="F23">
        <f>GT_Spot!T23</f>
        <v>0</v>
      </c>
      <c r="G23">
        <f>PPCL_NG!T23</f>
        <v>11.95</v>
      </c>
      <c r="H23">
        <f>PPCL_Spot!T23</f>
        <v>18.119999999999997</v>
      </c>
      <c r="I23">
        <f>Bawana_NG!T23</f>
        <v>67.430000000000021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954.20000832996675</v>
      </c>
      <c r="P23" s="77">
        <v>37.557129537638524</v>
      </c>
      <c r="Q23" s="77">
        <v>26.76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440.72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-15.82</v>
      </c>
      <c r="AA23" s="117">
        <f>STOA!J23</f>
        <v>150.91</v>
      </c>
      <c r="AB23" s="117">
        <f>-STOA!P23</f>
        <v>0</v>
      </c>
      <c r="AC23">
        <f t="shared" si="0"/>
        <v>16.429195778560761</v>
      </c>
      <c r="AD23">
        <f t="shared" si="1"/>
        <v>1557.5902614116935</v>
      </c>
      <c r="AE23">
        <f>'IDT-1'!F23</f>
        <v>-171</v>
      </c>
      <c r="AF23" s="26"/>
      <c r="AG23">
        <f t="shared" si="2"/>
        <v>1386.5902614116935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12.555185969156335</v>
      </c>
      <c r="F24">
        <f>GT_Spot!T24</f>
        <v>0</v>
      </c>
      <c r="G24">
        <f>PPCL_NG!T24</f>
        <v>11.95</v>
      </c>
      <c r="H24">
        <f>PPCL_Spot!T24</f>
        <v>18.119999999999997</v>
      </c>
      <c r="I24">
        <f>Bawana_NG!T24</f>
        <v>67.430000000000021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951.55205497946565</v>
      </c>
      <c r="P24" s="77">
        <v>37.557129537638524</v>
      </c>
      <c r="Q24" s="77">
        <v>26.76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441.70000000000005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-119</v>
      </c>
      <c r="AA24" s="117">
        <f>STOA!J24</f>
        <v>150.91</v>
      </c>
      <c r="AB24" s="117">
        <f>-STOA!P24</f>
        <v>0</v>
      </c>
      <c r="AC24">
        <f t="shared" si="0"/>
        <v>16.179599635420338</v>
      </c>
      <c r="AD24">
        <f t="shared" si="1"/>
        <v>1583.3547708508402</v>
      </c>
      <c r="AE24">
        <f>'IDT-1'!F24</f>
        <v>-152</v>
      </c>
      <c r="AF24" s="26"/>
      <c r="AG24">
        <f t="shared" si="2"/>
        <v>1431.3547708508402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12.555185969156335</v>
      </c>
      <c r="F25">
        <f>GT_Spot!T25</f>
        <v>0</v>
      </c>
      <c r="G25">
        <f>PPCL_NG!T25</f>
        <v>11.95</v>
      </c>
      <c r="H25">
        <f>PPCL_Spot!T25</f>
        <v>18.119999999999997</v>
      </c>
      <c r="I25">
        <f>Bawana_NG!T25</f>
        <v>67.430000000000021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948.71953866171611</v>
      </c>
      <c r="P25" s="77">
        <v>37.557129537638524</v>
      </c>
      <c r="Q25" s="77">
        <v>26.76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443.16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-168</v>
      </c>
      <c r="AA25" s="117">
        <f>STOA!J25</f>
        <v>150.91</v>
      </c>
      <c r="AB25" s="117">
        <f>-STOA!P25</f>
        <v>0</v>
      </c>
      <c r="AC25">
        <f t="shared" si="0"/>
        <v>17.04645611652148</v>
      </c>
      <c r="AD25">
        <f t="shared" si="1"/>
        <v>1482.1153980519896</v>
      </c>
      <c r="AE25">
        <f>'IDT-1'!F25</f>
        <v>-133</v>
      </c>
      <c r="AF25" s="26"/>
      <c r="AG25">
        <f t="shared" si="2"/>
        <v>1349.1153980519896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11.95</v>
      </c>
      <c r="H26">
        <f>PPCL_Spot!T26</f>
        <v>18</v>
      </c>
      <c r="I26">
        <f>Bawana_NG!T26</f>
        <v>67.430000000000021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948.90848860129734</v>
      </c>
      <c r="P26" s="77">
        <v>37.557129537638524</v>
      </c>
      <c r="Q26" s="77">
        <v>26.76</v>
      </c>
      <c r="R26" s="80">
        <v>0</v>
      </c>
      <c r="S26" s="80">
        <v>0</v>
      </c>
      <c r="T26" s="78">
        <f>SUMPRODUCT(LTA!F26:AJ26,LTA!F$101:AJ$101,LTA!F$105:AJ$105)</f>
        <v>0.33</v>
      </c>
      <c r="U26" s="78">
        <f>SUMPRODUCT(LTA!F26:AJ26,LTA!F$102:AJ$102,LTA!F$105:AJ$105)</f>
        <v>446.75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-330</v>
      </c>
      <c r="AA26" s="117">
        <f>STOA!J26</f>
        <v>150.91</v>
      </c>
      <c r="AB26" s="117">
        <f>-STOA!P26</f>
        <v>0</v>
      </c>
      <c r="AC26">
        <f t="shared" si="0"/>
        <v>18.072666257491559</v>
      </c>
      <c r="AD26">
        <f t="shared" si="1"/>
        <v>1372.7096263751337</v>
      </c>
      <c r="AE26">
        <f>'IDT-1'!F26</f>
        <v>0</v>
      </c>
      <c r="AF26" s="26"/>
      <c r="AG26">
        <f t="shared" si="2"/>
        <v>1372.7096263751337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11.95</v>
      </c>
      <c r="H27">
        <f>PPCL_Spot!T27</f>
        <v>18</v>
      </c>
      <c r="I27">
        <f>Bawana_NG!T27</f>
        <v>67.430000000000021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947.8931569239686</v>
      </c>
      <c r="P27" s="77">
        <v>37.557129537638524</v>
      </c>
      <c r="Q27" s="77">
        <v>26.76</v>
      </c>
      <c r="R27" s="80">
        <v>4.1900000000000004</v>
      </c>
      <c r="S27" s="80">
        <v>0</v>
      </c>
      <c r="T27" s="78">
        <f>SUMPRODUCT(LTA!F27:AJ27,LTA!F$101:AJ$101,LTA!F$105:AJ$105)</f>
        <v>1.17</v>
      </c>
      <c r="U27" s="78">
        <f>SUMPRODUCT(LTA!F27:AJ27,LTA!F$102:AJ$102,LTA!F$105:AJ$105)</f>
        <v>450.03000000000003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-132</v>
      </c>
      <c r="AA27" s="117">
        <f>STOA!J27</f>
        <v>150.82</v>
      </c>
      <c r="AB27" s="117">
        <f>-STOA!P27</f>
        <v>0</v>
      </c>
      <c r="AC27">
        <f t="shared" si="0"/>
        <v>16.955276378279088</v>
      </c>
      <c r="AD27">
        <f t="shared" si="1"/>
        <v>1514.0316845770176</v>
      </c>
      <c r="AE27">
        <f>'IDT-1'!F27</f>
        <v>-216</v>
      </c>
      <c r="AF27" s="26"/>
      <c r="AG27">
        <f t="shared" si="2"/>
        <v>1298.0316845770176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11.95</v>
      </c>
      <c r="H28">
        <f>PPCL_Spot!T28</f>
        <v>18</v>
      </c>
      <c r="I28">
        <f>Bawana_NG!T28</f>
        <v>67.430000000000021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960.35607573002051</v>
      </c>
      <c r="P28" s="77">
        <v>37.557129537638524</v>
      </c>
      <c r="Q28" s="77">
        <v>26.76</v>
      </c>
      <c r="R28" s="80">
        <v>6.69</v>
      </c>
      <c r="S28" s="80">
        <v>0</v>
      </c>
      <c r="T28" s="78">
        <f>SUMPRODUCT(LTA!F28:AJ28,LTA!F$101:AJ$101,LTA!F$105:AJ$105)</f>
        <v>2.46</v>
      </c>
      <c r="U28" s="78">
        <f>SUMPRODUCT(LTA!F28:AJ28,LTA!F$102:AJ$102,LTA!F$105:AJ$105)</f>
        <v>446.95000000000005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-189</v>
      </c>
      <c r="AA28" s="117">
        <f>STOA!J28</f>
        <v>150.82</v>
      </c>
      <c r="AB28" s="117">
        <f>-STOA!P28</f>
        <v>0</v>
      </c>
      <c r="AC28">
        <f t="shared" si="0"/>
        <v>17.000173043594785</v>
      </c>
      <c r="AD28">
        <f t="shared" si="1"/>
        <v>1535.1597067177538</v>
      </c>
      <c r="AE28">
        <f>'IDT-1'!F28</f>
        <v>-189</v>
      </c>
      <c r="AF28" s="26"/>
      <c r="AG28">
        <f t="shared" si="2"/>
        <v>1346.1597067177538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11.95</v>
      </c>
      <c r="H29">
        <f>PPCL_Spot!T29</f>
        <v>18</v>
      </c>
      <c r="I29">
        <f>Bawana_NG!T29</f>
        <v>67.430000000000021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960.35614427378039</v>
      </c>
      <c r="P29" s="77">
        <v>37.557129537638524</v>
      </c>
      <c r="Q29" s="77">
        <v>26.76</v>
      </c>
      <c r="R29" s="80">
        <v>9.6480750049870352</v>
      </c>
      <c r="S29" s="80">
        <v>0</v>
      </c>
      <c r="T29" s="78">
        <f>SUMPRODUCT(LTA!F29:AJ29,LTA!F$101:AJ$101,LTA!F$105:AJ$105)</f>
        <v>4.54</v>
      </c>
      <c r="U29" s="78">
        <f>SUMPRODUCT(LTA!F29:AJ29,LTA!F$102:AJ$102,LTA!F$105:AJ$105)</f>
        <v>452.75000000000006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-258</v>
      </c>
      <c r="AA29" s="117">
        <f>STOA!J29</f>
        <v>150.82</v>
      </c>
      <c r="AB29" s="117">
        <f>-STOA!P29</f>
        <v>0</v>
      </c>
      <c r="AC29">
        <f t="shared" si="0"/>
        <v>18.329608432408904</v>
      </c>
      <c r="AD29">
        <f t="shared" si="1"/>
        <v>1405.6684148776865</v>
      </c>
      <c r="AE29">
        <f>'IDT-1'!F29</f>
        <v>-133</v>
      </c>
      <c r="AF29" s="26"/>
      <c r="AG29">
        <f t="shared" si="2"/>
        <v>1272.6684148776865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11.95</v>
      </c>
      <c r="H30">
        <f>PPCL_Spot!T30</f>
        <v>18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814.69692029704549</v>
      </c>
      <c r="P30" s="77">
        <v>37.557129537638524</v>
      </c>
      <c r="Q30" s="77">
        <v>26.76</v>
      </c>
      <c r="R30" s="80">
        <v>12.7</v>
      </c>
      <c r="S30" s="80">
        <v>0</v>
      </c>
      <c r="T30" s="78">
        <f>SUMPRODUCT(LTA!F30:AJ30,LTA!F$101:AJ$101,LTA!F$105:AJ$105)</f>
        <v>7.1999999999999993</v>
      </c>
      <c r="U30" s="78">
        <f>SUMPRODUCT(LTA!F30:AJ30,LTA!F$102:AJ$102,LTA!F$105:AJ$105)</f>
        <v>410.22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-92</v>
      </c>
      <c r="AA30" s="117">
        <f>STOA!J30</f>
        <v>150.82</v>
      </c>
      <c r="AB30" s="117">
        <f>-STOA!P30</f>
        <v>0</v>
      </c>
      <c r="AC30">
        <f t="shared" si="0"/>
        <v>14.83031120701947</v>
      </c>
      <c r="AD30">
        <f t="shared" si="1"/>
        <v>1405.2604131213538</v>
      </c>
      <c r="AE30">
        <f>'IDT-1'!F30</f>
        <v>-79</v>
      </c>
      <c r="AF30" s="26"/>
      <c r="AG30">
        <f t="shared" si="2"/>
        <v>1326.2604131213538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11.95</v>
      </c>
      <c r="H31">
        <f>PPCL_Spot!T31</f>
        <v>18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704.48974713077132</v>
      </c>
      <c r="P31" s="77">
        <v>37.557129537638524</v>
      </c>
      <c r="Q31" s="77">
        <v>26.76</v>
      </c>
      <c r="R31" s="80">
        <v>15.86</v>
      </c>
      <c r="S31" s="80">
        <v>0</v>
      </c>
      <c r="T31" s="78">
        <f>SUMPRODUCT(LTA!F31:AJ31,LTA!F$101:AJ$101,LTA!F$105:AJ$105)</f>
        <v>11.21</v>
      </c>
      <c r="U31" s="78">
        <f>SUMPRODUCT(LTA!F31:AJ31,LTA!F$102:AJ$102,LTA!F$105:AJ$105)</f>
        <v>446.92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-135</v>
      </c>
      <c r="AA31" s="117">
        <f>STOA!J31</f>
        <v>150.82</v>
      </c>
      <c r="AB31" s="117">
        <f>-STOA!P31</f>
        <v>0</v>
      </c>
      <c r="AC31">
        <f t="shared" si="0"/>
        <v>14.539522291388703</v>
      </c>
      <c r="AD31">
        <f t="shared" si="1"/>
        <v>1306.2140288707105</v>
      </c>
      <c r="AE31">
        <f>'IDT-1'!F31</f>
        <v>-60</v>
      </c>
      <c r="AF31" s="26"/>
      <c r="AG31">
        <f t="shared" si="2"/>
        <v>1246.2140288707105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11.95</v>
      </c>
      <c r="H32">
        <f>PPCL_Spot!T32</f>
        <v>18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722.80069343992159</v>
      </c>
      <c r="P32" s="77">
        <v>37.557129537638524</v>
      </c>
      <c r="Q32" s="77">
        <v>26.76</v>
      </c>
      <c r="R32" s="80">
        <v>17.699999999999996</v>
      </c>
      <c r="S32" s="80">
        <v>0</v>
      </c>
      <c r="T32" s="78">
        <f>SUMPRODUCT(LTA!F32:AJ32,LTA!F$101:AJ$101,LTA!F$105:AJ$105)</f>
        <v>16.170000000000002</v>
      </c>
      <c r="U32" s="78">
        <f>SUMPRODUCT(LTA!F32:AJ32,LTA!F$102:AJ$102,LTA!F$105:AJ$105)</f>
        <v>477.69000000000005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-192</v>
      </c>
      <c r="AA32" s="117">
        <f>STOA!J32</f>
        <v>150.82</v>
      </c>
      <c r="AB32" s="117">
        <f>-STOA!P32</f>
        <v>0</v>
      </c>
      <c r="AC32">
        <f t="shared" si="0"/>
        <v>15.270984062008496</v>
      </c>
      <c r="AD32">
        <f t="shared" si="1"/>
        <v>1334.363513409241</v>
      </c>
      <c r="AE32">
        <f>'IDT-1'!F32</f>
        <v>-24.219000000000001</v>
      </c>
      <c r="AF32" s="26"/>
      <c r="AG32">
        <f t="shared" si="2"/>
        <v>1310.144513409241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11.95</v>
      </c>
      <c r="H33">
        <f>PPCL_Spot!T33</f>
        <v>18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690.23627452668097</v>
      </c>
      <c r="P33" s="77">
        <v>37.557129537638524</v>
      </c>
      <c r="Q33" s="77">
        <v>26.76</v>
      </c>
      <c r="R33" s="80">
        <v>17.699999999999996</v>
      </c>
      <c r="S33" s="80">
        <v>0</v>
      </c>
      <c r="T33" s="78">
        <f>SUMPRODUCT(LTA!F33:AJ33,LTA!F$101:AJ$101,LTA!F$105:AJ$105)</f>
        <v>22.189999999999998</v>
      </c>
      <c r="U33" s="78">
        <f>SUMPRODUCT(LTA!F33:AJ33,LTA!F$102:AJ$102,LTA!F$105:AJ$105)</f>
        <v>442.20000000000005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-111</v>
      </c>
      <c r="AA33" s="117">
        <f>STOA!J33</f>
        <v>150.82</v>
      </c>
      <c r="AB33" s="117">
        <f>-STOA!P33</f>
        <v>0</v>
      </c>
      <c r="AC33">
        <f t="shared" si="0"/>
        <v>15.026937511326622</v>
      </c>
      <c r="AD33">
        <f t="shared" si="1"/>
        <v>1238.5731410466824</v>
      </c>
      <c r="AE33">
        <f>'IDT-1'!F33</f>
        <v>0</v>
      </c>
      <c r="AF33" s="26"/>
      <c r="AG33">
        <f t="shared" si="2"/>
        <v>1238.5731410466824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11.95</v>
      </c>
      <c r="H34">
        <f>PPCL_Spot!T34</f>
        <v>18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677.77322924628095</v>
      </c>
      <c r="P34" s="77">
        <v>37.557129537638524</v>
      </c>
      <c r="Q34" s="77">
        <v>26.76</v>
      </c>
      <c r="R34" s="80">
        <v>17.699999999999996</v>
      </c>
      <c r="S34" s="80">
        <v>0</v>
      </c>
      <c r="T34" s="78">
        <f>SUMPRODUCT(LTA!F34:AJ34,LTA!F$101:AJ$101,LTA!F$105:AJ$105)</f>
        <v>29.75</v>
      </c>
      <c r="U34" s="78">
        <f>SUMPRODUCT(LTA!F34:AJ34,LTA!F$102:AJ$102,LTA!F$105:AJ$105)</f>
        <v>450.83000000000004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150.82</v>
      </c>
      <c r="AB34" s="117">
        <f>-STOA!P34</f>
        <v>0</v>
      </c>
      <c r="AC34">
        <f t="shared" si="0"/>
        <v>14.740075280442033</v>
      </c>
      <c r="AD34">
        <f t="shared" si="1"/>
        <v>1278.5816350860266</v>
      </c>
      <c r="AE34">
        <f>'IDT-1'!F34</f>
        <v>0</v>
      </c>
      <c r="AF34" s="26"/>
      <c r="AG34">
        <f t="shared" si="2"/>
        <v>1278.5816350860266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-190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11.95</v>
      </c>
      <c r="H35">
        <f>PPCL_Spot!T35</f>
        <v>21.913043478260871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626.14283127713315</v>
      </c>
      <c r="P35" s="77">
        <v>36.67</v>
      </c>
      <c r="Q35" s="77">
        <v>26.14</v>
      </c>
      <c r="R35" s="80">
        <v>17.699999999999996</v>
      </c>
      <c r="S35" s="80">
        <v>0</v>
      </c>
      <c r="T35" s="78">
        <f>SUMPRODUCT(LTA!F35:AJ35,LTA!F$101:AJ$101,LTA!F$105:AJ$105)</f>
        <v>38.230000000000004</v>
      </c>
      <c r="U35" s="78">
        <f>SUMPRODUCT(LTA!F35:AJ35,LTA!F$102:AJ$102,LTA!F$105:AJ$105)</f>
        <v>417.79999999999995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150.73000000000002</v>
      </c>
      <c r="AB35" s="117">
        <f>-STOA!P35</f>
        <v>0</v>
      </c>
      <c r="AC35">
        <f t="shared" si="0"/>
        <v>13.734942720103199</v>
      </c>
      <c r="AD35">
        <f t="shared" si="1"/>
        <v>1245.72228361784</v>
      </c>
      <c r="AE35">
        <f>'IDT-1'!F35</f>
        <v>0</v>
      </c>
      <c r="AF35" s="26"/>
      <c r="AG35">
        <f t="shared" si="2"/>
        <v>1245.72228361784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11.95</v>
      </c>
      <c r="H36">
        <f>PPCL_Spot!T36</f>
        <v>21.913043478260871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626.19176967531507</v>
      </c>
      <c r="P36" s="77">
        <v>36.67</v>
      </c>
      <c r="Q36" s="77">
        <v>26.14</v>
      </c>
      <c r="R36" s="80">
        <v>17.699999999999996</v>
      </c>
      <c r="S36" s="80">
        <v>0</v>
      </c>
      <c r="T36" s="78">
        <f>SUMPRODUCT(LTA!F36:AJ36,LTA!F$101:AJ$101,LTA!F$105:AJ$105)</f>
        <v>46.12</v>
      </c>
      <c r="U36" s="78">
        <f>SUMPRODUCT(LTA!F36:AJ36,LTA!F$102:AJ$102,LTA!F$105:AJ$105)</f>
        <v>385.7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150.73000000000002</v>
      </c>
      <c r="AB36" s="117">
        <f>-STOA!P36</f>
        <v>0</v>
      </c>
      <c r="AC36">
        <f t="shared" si="0"/>
        <v>12.989637726675481</v>
      </c>
      <c r="AD36">
        <f t="shared" si="1"/>
        <v>1282.3065270094496</v>
      </c>
      <c r="AE36">
        <f>'IDT-1'!F36</f>
        <v>0</v>
      </c>
      <c r="AF36" s="26"/>
      <c r="AG36">
        <f t="shared" si="2"/>
        <v>1282.3065270094496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-90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11.95</v>
      </c>
      <c r="H37">
        <f>PPCL_Spot!T37</f>
        <v>25.826086956521738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622.26081214611497</v>
      </c>
      <c r="P37" s="77">
        <v>34.380000000000003</v>
      </c>
      <c r="Q37" s="77">
        <v>24.69</v>
      </c>
      <c r="R37" s="80">
        <v>17.699999999999996</v>
      </c>
      <c r="S37" s="80">
        <v>0</v>
      </c>
      <c r="T37" s="78">
        <f>SUMPRODUCT(LTA!F37:AJ37,LTA!F$101:AJ$101,LTA!F$105:AJ$105)</f>
        <v>53.55</v>
      </c>
      <c r="U37" s="78">
        <f>SUMPRODUCT(LTA!F37:AJ37,LTA!F$102:AJ$102,LTA!F$105:AJ$105)</f>
        <v>348.47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150.73000000000002</v>
      </c>
      <c r="AB37" s="117">
        <f>-STOA!P37</f>
        <v>0</v>
      </c>
      <c r="AC37">
        <f t="shared" si="0"/>
        <v>12.072859156473543</v>
      </c>
      <c r="AD37">
        <f t="shared" si="1"/>
        <v>1319.6653915287125</v>
      </c>
      <c r="AE37">
        <f>'IDT-1'!F37</f>
        <v>0</v>
      </c>
      <c r="AF37" s="26"/>
      <c r="AG37">
        <f t="shared" si="2"/>
        <v>1319.6653915287125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11.95</v>
      </c>
      <c r="H38">
        <f>PPCL_Spot!T38</f>
        <v>25.826086956521738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627.56675737571493</v>
      </c>
      <c r="P38" s="77">
        <v>34.380000000000003</v>
      </c>
      <c r="Q38" s="77">
        <v>24.69</v>
      </c>
      <c r="R38" s="80">
        <v>17.699999999999996</v>
      </c>
      <c r="S38" s="80">
        <v>0</v>
      </c>
      <c r="T38" s="78">
        <f>SUMPRODUCT(LTA!F38:AJ38,LTA!F$101:AJ$101,LTA!F$105:AJ$105)</f>
        <v>63.25</v>
      </c>
      <c r="U38" s="78">
        <f>SUMPRODUCT(LTA!F38:AJ38,LTA!F$102:AJ$102,LTA!F$105:AJ$105)</f>
        <v>354.78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150.73000000000002</v>
      </c>
      <c r="AB38" s="117">
        <f>-STOA!P38</f>
        <v>0</v>
      </c>
      <c r="AC38">
        <f t="shared" si="0"/>
        <v>12.260439474494023</v>
      </c>
      <c r="AD38">
        <f t="shared" si="1"/>
        <v>1340.7937564402919</v>
      </c>
      <c r="AE38">
        <f>'IDT-1'!F38</f>
        <v>0</v>
      </c>
      <c r="AF38" s="26"/>
      <c r="AG38">
        <f t="shared" si="2"/>
        <v>1340.7937564402919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11.95</v>
      </c>
      <c r="H39">
        <f>PPCL_Spot!T39</f>
        <v>25.826086956521738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627.77076253536666</v>
      </c>
      <c r="P39" s="77">
        <v>34.380000000000003</v>
      </c>
      <c r="Q39" s="77">
        <v>24.69</v>
      </c>
      <c r="R39" s="80">
        <v>17.699999999999996</v>
      </c>
      <c r="S39" s="80">
        <v>0</v>
      </c>
      <c r="T39" s="78">
        <f>SUMPRODUCT(LTA!F39:AJ39,LTA!F$101:AJ$101,LTA!F$105:AJ$105)</f>
        <v>70.78</v>
      </c>
      <c r="U39" s="78">
        <f>SUMPRODUCT(LTA!F39:AJ39,LTA!F$102:AJ$102,LTA!F$105:AJ$105)</f>
        <v>404.65999999999997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150.73000000000002</v>
      </c>
      <c r="AB39" s="117">
        <f>-STOA!P39</f>
        <v>0</v>
      </c>
      <c r="AC39">
        <f t="shared" si="0"/>
        <v>13.654352135933719</v>
      </c>
      <c r="AD39">
        <f t="shared" si="1"/>
        <v>1296.9111970993251</v>
      </c>
      <c r="AE39">
        <f>'IDT-1'!F39</f>
        <v>0</v>
      </c>
      <c r="AF39" s="26"/>
      <c r="AG39">
        <f t="shared" si="2"/>
        <v>1296.9111970993251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11.95</v>
      </c>
      <c r="H40">
        <f>PPCL_Spot!T40</f>
        <v>29.57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654.41371364561371</v>
      </c>
      <c r="P40" s="77">
        <v>37.557129537638524</v>
      </c>
      <c r="Q40" s="77">
        <v>24.69</v>
      </c>
      <c r="R40" s="80">
        <v>17.699999999999996</v>
      </c>
      <c r="S40" s="80">
        <v>0</v>
      </c>
      <c r="T40" s="78">
        <f>SUMPRODUCT(LTA!F40:AJ40,LTA!F$101:AJ$101,LTA!F$105:AJ$105)</f>
        <v>76.289999999999992</v>
      </c>
      <c r="U40" s="78">
        <f>SUMPRODUCT(LTA!F40:AJ40,LTA!F$102:AJ$102,LTA!F$105:AJ$105)</f>
        <v>445.08999999999992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-85</v>
      </c>
      <c r="AA40" s="117">
        <f>STOA!J40</f>
        <v>150.73000000000002</v>
      </c>
      <c r="AB40" s="117">
        <f>-STOA!P40</f>
        <v>0</v>
      </c>
      <c r="AC40">
        <f t="shared" si="0"/>
        <v>14.043294701491753</v>
      </c>
      <c r="AD40">
        <f t="shared" si="1"/>
        <v>1411.0310078104571</v>
      </c>
      <c r="AE40">
        <f>'IDT-1'!F40</f>
        <v>0</v>
      </c>
      <c r="AF40" s="26"/>
      <c r="AG40">
        <f t="shared" si="2"/>
        <v>1411.0310078104571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11.95</v>
      </c>
      <c r="H41">
        <f>PPCL_Spot!T41</f>
        <v>29.57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654.55326990921378</v>
      </c>
      <c r="P41" s="77">
        <v>37.557129537638524</v>
      </c>
      <c r="Q41" s="77">
        <v>24.69</v>
      </c>
      <c r="R41" s="80">
        <v>17.699999999999996</v>
      </c>
      <c r="S41" s="80">
        <v>0</v>
      </c>
      <c r="T41" s="78">
        <f>SUMPRODUCT(LTA!F41:AJ41,LTA!F$101:AJ$101,LTA!F$105:AJ$105)</f>
        <v>84.37</v>
      </c>
      <c r="U41" s="78">
        <f>SUMPRODUCT(LTA!F41:AJ41,LTA!F$102:AJ$102,LTA!F$105:AJ$105)</f>
        <v>491.92999999999995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-16</v>
      </c>
      <c r="AA41" s="117">
        <f>STOA!J41</f>
        <v>150.73000000000002</v>
      </c>
      <c r="AB41" s="117">
        <f>-STOA!P41</f>
        <v>0</v>
      </c>
      <c r="AC41">
        <f t="shared" si="0"/>
        <v>14.447915648911675</v>
      </c>
      <c r="AD41">
        <f t="shared" si="1"/>
        <v>1474.6859431266373</v>
      </c>
      <c r="AE41">
        <f>'IDT-1'!F41</f>
        <v>-21.335999999999999</v>
      </c>
      <c r="AF41" s="26"/>
      <c r="AG41">
        <f t="shared" si="2"/>
        <v>1453.3499431266373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11.95</v>
      </c>
      <c r="H42">
        <f>PPCL_Spot!T42</f>
        <v>33.42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655.13640252161372</v>
      </c>
      <c r="P42" s="77">
        <v>37.557129537638524</v>
      </c>
      <c r="Q42" s="77">
        <v>24.69</v>
      </c>
      <c r="R42" s="80">
        <v>17.699999999999996</v>
      </c>
      <c r="S42" s="80">
        <v>0</v>
      </c>
      <c r="T42" s="78">
        <f>SUMPRODUCT(LTA!F42:AJ42,LTA!F$101:AJ$101,LTA!F$105:AJ$105)</f>
        <v>87.73</v>
      </c>
      <c r="U42" s="78">
        <f>SUMPRODUCT(LTA!F42:AJ42,LTA!F$102:AJ$102,LTA!F$105:AJ$105)</f>
        <v>496.95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150.73000000000002</v>
      </c>
      <c r="AB42" s="117">
        <f>-STOA!P42</f>
        <v>0</v>
      </c>
      <c r="AC42">
        <f t="shared" si="0"/>
        <v>13.885933524213952</v>
      </c>
      <c r="AD42">
        <f t="shared" si="1"/>
        <v>1564.0610578637352</v>
      </c>
      <c r="AE42">
        <f>'IDT-1'!F42</f>
        <v>0</v>
      </c>
      <c r="AF42" s="26"/>
      <c r="AG42">
        <f t="shared" si="2"/>
        <v>1564.0610578637352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11.95</v>
      </c>
      <c r="H43">
        <f>PPCL_Spot!T43</f>
        <v>40.101927977306602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658.66306725354343</v>
      </c>
      <c r="P43" s="77">
        <v>37.557129537638524</v>
      </c>
      <c r="Q43" s="77">
        <v>26.76</v>
      </c>
      <c r="R43" s="80">
        <v>17.699999999999996</v>
      </c>
      <c r="S43" s="80">
        <v>0</v>
      </c>
      <c r="T43" s="78">
        <f>SUMPRODUCT(LTA!F43:AJ43,LTA!F$101:AJ$101,LTA!F$105:AJ$105)</f>
        <v>99.01</v>
      </c>
      <c r="U43" s="78">
        <f>SUMPRODUCT(LTA!F43:AJ43,LTA!F$102:AJ$102,LTA!F$105:AJ$105)</f>
        <v>502.84000000000003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150.63999999999999</v>
      </c>
      <c r="AB43" s="117">
        <f>-STOA!P43</f>
        <v>0</v>
      </c>
      <c r="AC43">
        <f t="shared" si="0"/>
        <v>14.721367428997926</v>
      </c>
      <c r="AD43">
        <f t="shared" si="1"/>
        <v>1527.5842166681873</v>
      </c>
      <c r="AE43">
        <f>'IDT-1'!F43</f>
        <v>0</v>
      </c>
      <c r="AF43" s="26"/>
      <c r="AG43">
        <f t="shared" si="2"/>
        <v>1527.5842166681873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11.95</v>
      </c>
      <c r="H44">
        <f>PPCL_Spot!T44</f>
        <v>40.101927977306602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747.35301037656404</v>
      </c>
      <c r="P44" s="77">
        <v>37.557129537638524</v>
      </c>
      <c r="Q44" s="77">
        <v>26.76</v>
      </c>
      <c r="R44" s="80">
        <v>17.699999999999996</v>
      </c>
      <c r="S44" s="80">
        <v>0</v>
      </c>
      <c r="T44" s="78">
        <f>SUMPRODUCT(LTA!F44:AJ44,LTA!F$101:AJ$101,LTA!F$105:AJ$105)</f>
        <v>100.85</v>
      </c>
      <c r="U44" s="78">
        <f>SUMPRODUCT(LTA!F44:AJ44,LTA!F$102:AJ$102,LTA!F$105:AJ$105)</f>
        <v>557.90000000000009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-24</v>
      </c>
      <c r="AA44" s="117">
        <f>STOA!J44</f>
        <v>150.63999999999999</v>
      </c>
      <c r="AB44" s="117">
        <f>-STOA!P44</f>
        <v>0</v>
      </c>
      <c r="AC44">
        <f t="shared" si="0"/>
        <v>16.526368452290036</v>
      </c>
      <c r="AD44">
        <f t="shared" si="1"/>
        <v>1612.3691587679161</v>
      </c>
      <c r="AE44">
        <f>'IDT-1'!F44</f>
        <v>0</v>
      </c>
      <c r="AF44" s="26"/>
      <c r="AG44">
        <f t="shared" si="2"/>
        <v>1612.3691587679161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11.95</v>
      </c>
      <c r="H45">
        <f>PPCL_Spot!T45</f>
        <v>40.101927977306602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747.81216462785687</v>
      </c>
      <c r="P45" s="77">
        <v>37.557129537638524</v>
      </c>
      <c r="Q45" s="77">
        <v>26.76</v>
      </c>
      <c r="R45" s="80">
        <v>17.699999999999996</v>
      </c>
      <c r="S45" s="80">
        <v>0</v>
      </c>
      <c r="T45" s="78">
        <f>SUMPRODUCT(LTA!F45:AJ45,LTA!F$101:AJ$101,LTA!F$105:AJ$105)</f>
        <v>102.67</v>
      </c>
      <c r="U45" s="78">
        <f>SUMPRODUCT(LTA!F45:AJ45,LTA!F$102:AJ$102,LTA!F$105:AJ$105)</f>
        <v>563.1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-30</v>
      </c>
      <c r="AA45" s="117">
        <f>STOA!J45</f>
        <v>150.63999999999999</v>
      </c>
      <c r="AB45" s="117">
        <f>-STOA!P45</f>
        <v>0</v>
      </c>
      <c r="AC45">
        <f t="shared" si="0"/>
        <v>16.290328673946767</v>
      </c>
      <c r="AD45">
        <f t="shared" si="1"/>
        <v>1654.0843527975519</v>
      </c>
      <c r="AE45">
        <f>'IDT-1'!F45</f>
        <v>0</v>
      </c>
      <c r="AF45" s="26"/>
      <c r="AG45">
        <f t="shared" si="2"/>
        <v>1654.0843527975519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11.95</v>
      </c>
      <c r="H46">
        <f>PPCL_Spot!T46</f>
        <v>40.101927977306602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786.37979227512039</v>
      </c>
      <c r="P46" s="77">
        <v>37.557129537638524</v>
      </c>
      <c r="Q46" s="77">
        <v>26.76</v>
      </c>
      <c r="R46" s="80">
        <v>17.699999999999996</v>
      </c>
      <c r="S46" s="80">
        <v>0</v>
      </c>
      <c r="T46" s="78">
        <f>SUMPRODUCT(LTA!F46:AJ46,LTA!F$101:AJ$101,LTA!F$105:AJ$105)</f>
        <v>104.52</v>
      </c>
      <c r="U46" s="78">
        <f>SUMPRODUCT(LTA!F46:AJ46,LTA!F$102:AJ$102,LTA!F$105:AJ$105)</f>
        <v>567.86000000000013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-59</v>
      </c>
      <c r="AA46" s="117">
        <f>STOA!J46</f>
        <v>150.63999999999999</v>
      </c>
      <c r="AB46" s="117">
        <f>-STOA!P46</f>
        <v>0</v>
      </c>
      <c r="AC46">
        <f t="shared" si="0"/>
        <v>16.856576220164399</v>
      </c>
      <c r="AD46">
        <f t="shared" si="1"/>
        <v>1679.695732898598</v>
      </c>
      <c r="AE46">
        <f>'IDT-1'!F46</f>
        <v>0</v>
      </c>
      <c r="AF46" s="26"/>
      <c r="AG46">
        <f t="shared" si="2"/>
        <v>1679.695732898598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11.95</v>
      </c>
      <c r="H47">
        <f>PPCL_Spot!T47</f>
        <v>40.101927977306602</v>
      </c>
      <c r="I47">
        <f>Bawana_NG!T47</f>
        <v>66.34999999999998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933.64134676435958</v>
      </c>
      <c r="P47" s="77">
        <v>37.557129537638524</v>
      </c>
      <c r="Q47" s="77">
        <v>26.76</v>
      </c>
      <c r="R47" s="80">
        <v>17.699999999999996</v>
      </c>
      <c r="S47" s="80">
        <v>0</v>
      </c>
      <c r="T47" s="78">
        <f>SUMPRODUCT(LTA!F47:AJ47,LTA!F$101:AJ$101,LTA!F$105:AJ$105)</f>
        <v>104.96000000000001</v>
      </c>
      <c r="U47" s="78">
        <f>SUMPRODUCT(LTA!F47:AJ47,LTA!F$102:AJ$102,LTA!F$105:AJ$105)</f>
        <v>569.56000000000006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-153.13</v>
      </c>
      <c r="AA47" s="117">
        <f>STOA!J47</f>
        <v>150.63999999999999</v>
      </c>
      <c r="AB47" s="117">
        <f>-STOA!P47</f>
        <v>0</v>
      </c>
      <c r="AC47">
        <f t="shared" si="0"/>
        <v>20.349435258830315</v>
      </c>
      <c r="AD47">
        <f t="shared" si="1"/>
        <v>1612.8244283491711</v>
      </c>
      <c r="AE47">
        <f>'IDT-1'!F47</f>
        <v>0</v>
      </c>
      <c r="AF47" s="26"/>
      <c r="AG47">
        <f t="shared" si="2"/>
        <v>1612.8244283491711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-185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12.082294264339152</v>
      </c>
      <c r="F48">
        <f>GT_Spot!T48</f>
        <v>0</v>
      </c>
      <c r="G48">
        <f>PPCL_NG!T48</f>
        <v>11.95</v>
      </c>
      <c r="H48">
        <f>PPCL_Spot!T48</f>
        <v>40.101927977306602</v>
      </c>
      <c r="I48">
        <f>Bawana_NG!T48</f>
        <v>66.34999999999998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933.64134676435958</v>
      </c>
      <c r="P48" s="77">
        <v>37.557129537638524</v>
      </c>
      <c r="Q48" s="77">
        <v>26.76</v>
      </c>
      <c r="R48" s="80">
        <v>17.699999999999996</v>
      </c>
      <c r="S48" s="80">
        <v>0</v>
      </c>
      <c r="T48" s="78">
        <f>SUMPRODUCT(LTA!F48:AJ48,LTA!F$101:AJ$101,LTA!F$105:AJ$105)</f>
        <v>107.89</v>
      </c>
      <c r="U48" s="78">
        <f>SUMPRODUCT(LTA!F48:AJ48,LTA!F$102:AJ$102,LTA!F$105:AJ$105)</f>
        <v>569.63000000000011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-207</v>
      </c>
      <c r="AA48" s="117">
        <f>STOA!J48</f>
        <v>150.63999999999999</v>
      </c>
      <c r="AB48" s="117">
        <f>-STOA!P48</f>
        <v>0</v>
      </c>
      <c r="AC48">
        <f t="shared" si="0"/>
        <v>19.744323795610217</v>
      </c>
      <c r="AD48">
        <f t="shared" si="1"/>
        <v>1687.5583747480339</v>
      </c>
      <c r="AE48">
        <f>'IDT-1'!F48</f>
        <v>0</v>
      </c>
      <c r="AF48" s="26"/>
      <c r="AG48">
        <f t="shared" si="2"/>
        <v>1687.5583747480339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12.082294264339152</v>
      </c>
      <c r="F49">
        <f>GT_Spot!T49</f>
        <v>0</v>
      </c>
      <c r="G49">
        <f>PPCL_NG!T49</f>
        <v>11.95</v>
      </c>
      <c r="H49">
        <f>PPCL_Spot!T49</f>
        <v>18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924.3225274535024</v>
      </c>
      <c r="P49" s="77">
        <v>37.557129537638524</v>
      </c>
      <c r="Q49" s="77">
        <v>26.76</v>
      </c>
      <c r="R49" s="80">
        <v>17.699999999999996</v>
      </c>
      <c r="S49" s="80">
        <v>0</v>
      </c>
      <c r="T49" s="78">
        <f>SUMPRODUCT(LTA!F49:AJ49,LTA!F$101:AJ$101,LTA!F$105:AJ$105)</f>
        <v>112.14</v>
      </c>
      <c r="U49" s="78">
        <f>SUMPRODUCT(LTA!F49:AJ49,LTA!F$102:AJ$102,LTA!F$105:AJ$105)</f>
        <v>567.13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-202</v>
      </c>
      <c r="AA49" s="117">
        <f>STOA!J49</f>
        <v>150.63999999999999</v>
      </c>
      <c r="AB49" s="117">
        <f>-STOA!P49</f>
        <v>0</v>
      </c>
      <c r="AC49">
        <f t="shared" si="0"/>
        <v>19.561294407529264</v>
      </c>
      <c r="AD49">
        <f t="shared" si="1"/>
        <v>1616.720656847951</v>
      </c>
      <c r="AE49">
        <f>'IDT-1'!F49</f>
        <v>0</v>
      </c>
      <c r="AF49" s="26"/>
      <c r="AG49">
        <f t="shared" si="2"/>
        <v>1616.720656847951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-90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12.082294264339152</v>
      </c>
      <c r="F50">
        <f>GT_Spot!T50</f>
        <v>0</v>
      </c>
      <c r="G50">
        <f>PPCL_NG!T50</f>
        <v>11.95</v>
      </c>
      <c r="H50">
        <f>PPCL_Spot!T50</f>
        <v>40.101927977306602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926.03065516830236</v>
      </c>
      <c r="P50" s="77">
        <v>37.557129537638524</v>
      </c>
      <c r="Q50" s="77">
        <v>26.76</v>
      </c>
      <c r="R50" s="80">
        <v>17.699999999999996</v>
      </c>
      <c r="S50" s="80">
        <v>0</v>
      </c>
      <c r="T50" s="78">
        <f>SUMPRODUCT(LTA!F50:AJ50,LTA!F$101:AJ$101,LTA!F$105:AJ$105)</f>
        <v>112.42</v>
      </c>
      <c r="U50" s="78">
        <f>SUMPRODUCT(LTA!F50:AJ50,LTA!F$102:AJ$102,LTA!F$105:AJ$105)</f>
        <v>566.6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-182</v>
      </c>
      <c r="AA50" s="117">
        <f>STOA!J50</f>
        <v>150.63999999999999</v>
      </c>
      <c r="AB50" s="117">
        <f>-STOA!P50</f>
        <v>0</v>
      </c>
      <c r="AC50">
        <f t="shared" si="0"/>
        <v>19.05837269584417</v>
      </c>
      <c r="AD50">
        <f t="shared" si="1"/>
        <v>1720.7836342517423</v>
      </c>
      <c r="AE50">
        <f>'IDT-1'!F50</f>
        <v>0</v>
      </c>
      <c r="AF50" s="26"/>
      <c r="AG50">
        <f t="shared" si="2"/>
        <v>1720.7836342517423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12.082294264339152</v>
      </c>
      <c r="F51">
        <f>GT_Spot!T51</f>
        <v>0</v>
      </c>
      <c r="G51">
        <f>PPCL_NG!T51</f>
        <v>11.95</v>
      </c>
      <c r="H51">
        <f>PPCL_Spot!T51</f>
        <v>40.101927977306602</v>
      </c>
      <c r="I51">
        <f>Bawana_NG!T51</f>
        <v>49.107884557398236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927.93824669579635</v>
      </c>
      <c r="P51" s="77">
        <v>37.557129537638524</v>
      </c>
      <c r="Q51" s="77">
        <v>26.76</v>
      </c>
      <c r="R51" s="80">
        <v>17.699999999999996</v>
      </c>
      <c r="S51" s="80">
        <v>0</v>
      </c>
      <c r="T51" s="78">
        <f>SUMPRODUCT(LTA!F51:AJ51,LTA!F$101:AJ$101,LTA!F$105:AJ$105)</f>
        <v>112.44</v>
      </c>
      <c r="U51" s="78">
        <f>SUMPRODUCT(LTA!F51:AJ51,LTA!F$102:AJ$102,LTA!F$105:AJ$105)</f>
        <v>567.35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-175.62</v>
      </c>
      <c r="AA51" s="117">
        <f>STOA!J51</f>
        <v>150.54000000000002</v>
      </c>
      <c r="AB51" s="117">
        <f>-STOA!P51</f>
        <v>0</v>
      </c>
      <c r="AC51">
        <f t="shared" si="0"/>
        <v>19.549250083131337</v>
      </c>
      <c r="AD51">
        <f t="shared" si="1"/>
        <v>1668.3582329493477</v>
      </c>
      <c r="AE51">
        <f>'IDT-1'!F51</f>
        <v>0</v>
      </c>
      <c r="AF51" s="26"/>
      <c r="AG51">
        <f t="shared" si="2"/>
        <v>1668.3582329493477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12.082294264339152</v>
      </c>
      <c r="F52">
        <f>GT_Spot!T52</f>
        <v>0</v>
      </c>
      <c r="G52">
        <f>PPCL_NG!T52</f>
        <v>11.95</v>
      </c>
      <c r="H52">
        <f>PPCL_Spot!T52</f>
        <v>40.101927977306602</v>
      </c>
      <c r="I52">
        <f>Bawana_NG!T52</f>
        <v>49.107884557398236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932.10634896659644</v>
      </c>
      <c r="P52" s="77">
        <v>37.557129537638524</v>
      </c>
      <c r="Q52" s="77">
        <v>26.76</v>
      </c>
      <c r="R52" s="80">
        <v>17.699999999999996</v>
      </c>
      <c r="S52" s="80">
        <v>0</v>
      </c>
      <c r="T52" s="78">
        <f>SUMPRODUCT(LTA!F52:AJ52,LTA!F$101:AJ$101,LTA!F$105:AJ$105)</f>
        <v>112.56</v>
      </c>
      <c r="U52" s="78">
        <f>SUMPRODUCT(LTA!F52:AJ52,LTA!F$102:AJ$102,LTA!F$105:AJ$105)</f>
        <v>563.99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-171</v>
      </c>
      <c r="AA52" s="117">
        <f>STOA!J52</f>
        <v>150.54000000000002</v>
      </c>
      <c r="AB52" s="117">
        <f>-STOA!P52</f>
        <v>0</v>
      </c>
      <c r="AC52">
        <f t="shared" si="0"/>
        <v>18.717368956964258</v>
      </c>
      <c r="AD52">
        <f t="shared" si="1"/>
        <v>1764.7382163463146</v>
      </c>
      <c r="AE52">
        <f>'IDT-1'!F52</f>
        <v>0</v>
      </c>
      <c r="AF52" s="26"/>
      <c r="AG52">
        <f t="shared" si="2"/>
        <v>1764.7382163463146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12.082294264339152</v>
      </c>
      <c r="F53">
        <f>GT_Spot!T53</f>
        <v>0</v>
      </c>
      <c r="G53">
        <f>PPCL_NG!T53</f>
        <v>11.95</v>
      </c>
      <c r="H53">
        <f>PPCL_Spot!T53</f>
        <v>40.101927977306602</v>
      </c>
      <c r="I53">
        <f>Bawana_NG!T53</f>
        <v>49.107884557398236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928.64003418035884</v>
      </c>
      <c r="P53" s="77">
        <v>37.557129537638524</v>
      </c>
      <c r="Q53" s="77">
        <v>26.76</v>
      </c>
      <c r="R53" s="80">
        <v>17.699999999999996</v>
      </c>
      <c r="S53" s="80">
        <v>0</v>
      </c>
      <c r="T53" s="78">
        <f>SUMPRODUCT(LTA!F53:AJ53,LTA!F$101:AJ$101,LTA!F$105:AJ$105)</f>
        <v>112.60000000000001</v>
      </c>
      <c r="U53" s="78">
        <f>SUMPRODUCT(LTA!F53:AJ53,LTA!F$102:AJ$102,LTA!F$105:AJ$105)</f>
        <v>562.61999999999989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-164</v>
      </c>
      <c r="AA53" s="117">
        <f>STOA!J53</f>
        <v>150.54000000000002</v>
      </c>
      <c r="AB53" s="117">
        <f>-STOA!P53</f>
        <v>0</v>
      </c>
      <c r="AC53">
        <f t="shared" si="0"/>
        <v>18.701795769411952</v>
      </c>
      <c r="AD53">
        <f t="shared" si="1"/>
        <v>1756.957474747629</v>
      </c>
      <c r="AE53">
        <f>'IDT-1'!F53</f>
        <v>0</v>
      </c>
      <c r="AF53" s="26"/>
      <c r="AG53">
        <f t="shared" si="2"/>
        <v>1756.957474747629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12.082294264339152</v>
      </c>
      <c r="F54">
        <f>GT_Spot!T54</f>
        <v>0</v>
      </c>
      <c r="G54">
        <f>PPCL_NG!T54</f>
        <v>11.95</v>
      </c>
      <c r="H54">
        <f>PPCL_Spot!T54</f>
        <v>40.101927977306602</v>
      </c>
      <c r="I54">
        <f>Bawana_NG!T54</f>
        <v>49.107884557398236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929.73676380595896</v>
      </c>
      <c r="P54" s="77">
        <v>37.557129537638524</v>
      </c>
      <c r="Q54" s="77">
        <v>26.76</v>
      </c>
      <c r="R54" s="80">
        <v>17.699999999999996</v>
      </c>
      <c r="S54" s="80">
        <v>0</v>
      </c>
      <c r="T54" s="78">
        <f>SUMPRODUCT(LTA!F54:AJ54,LTA!F$101:AJ$101,LTA!F$105:AJ$105)</f>
        <v>111.99000000000001</v>
      </c>
      <c r="U54" s="78">
        <f>SUMPRODUCT(LTA!F54:AJ54,LTA!F$102:AJ$102,LTA!F$105:AJ$105)</f>
        <v>561.24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-163</v>
      </c>
      <c r="AA54" s="117">
        <f>STOA!J54</f>
        <v>150.54000000000002</v>
      </c>
      <c r="AB54" s="117">
        <f>-STOA!P54</f>
        <v>0</v>
      </c>
      <c r="AC54">
        <f t="shared" si="0"/>
        <v>18.685056862595037</v>
      </c>
      <c r="AD54">
        <f t="shared" si="1"/>
        <v>1757.0809432800463</v>
      </c>
      <c r="AE54">
        <f>'IDT-1'!F54</f>
        <v>0</v>
      </c>
      <c r="AF54" s="26"/>
      <c r="AG54">
        <f t="shared" si="2"/>
        <v>1757.0809432800463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12.082294264339152</v>
      </c>
      <c r="F55">
        <f>GT_Spot!T55</f>
        <v>0</v>
      </c>
      <c r="G55">
        <f>PPCL_NG!T55</f>
        <v>11.95</v>
      </c>
      <c r="H55">
        <f>PPCL_Spot!T55</f>
        <v>40.101927977306602</v>
      </c>
      <c r="I55">
        <f>Bawana_NG!T55</f>
        <v>49.107884557398236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837.32054170271931</v>
      </c>
      <c r="P55" s="77">
        <v>37.557129537638524</v>
      </c>
      <c r="Q55" s="77">
        <v>26.76</v>
      </c>
      <c r="R55" s="80">
        <v>17.699999999999996</v>
      </c>
      <c r="S55" s="80">
        <v>0</v>
      </c>
      <c r="T55" s="78">
        <f>SUMPRODUCT(LTA!F55:AJ55,LTA!F$101:AJ$101,LTA!F$105:AJ$105)</f>
        <v>112.5</v>
      </c>
      <c r="U55" s="78">
        <f>SUMPRODUCT(LTA!F55:AJ55,LTA!F$102:AJ$102,LTA!F$105:AJ$105)</f>
        <v>561.85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150.46</v>
      </c>
      <c r="AB55" s="117">
        <f>-STOA!P55</f>
        <v>0</v>
      </c>
      <c r="AC55">
        <f t="shared" si="0"/>
        <v>17.366014711799199</v>
      </c>
      <c r="AD55">
        <f t="shared" si="1"/>
        <v>1725.0237633276026</v>
      </c>
      <c r="AE55">
        <f>'IDT-1'!F55</f>
        <v>-48.112000000000002</v>
      </c>
      <c r="AF55" s="26"/>
      <c r="AG55">
        <f t="shared" si="2"/>
        <v>1676.9117633276026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12.082294264339152</v>
      </c>
      <c r="F56">
        <f>GT_Spot!T56</f>
        <v>0</v>
      </c>
      <c r="G56">
        <f>PPCL_NG!T56</f>
        <v>11.95</v>
      </c>
      <c r="H56">
        <f>PPCL_Spot!T56</f>
        <v>40.101927977306602</v>
      </c>
      <c r="I56">
        <f>Bawana_NG!T56</f>
        <v>49.107884557398236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817.58770426209139</v>
      </c>
      <c r="P56" s="77">
        <v>37.557129537638524</v>
      </c>
      <c r="Q56" s="77">
        <v>26.76</v>
      </c>
      <c r="R56" s="80">
        <v>17.699999999999996</v>
      </c>
      <c r="S56" s="80">
        <v>0</v>
      </c>
      <c r="T56" s="78">
        <f>SUMPRODUCT(LTA!F56:AJ56,LTA!F$101:AJ$101,LTA!F$105:AJ$105)</f>
        <v>112.26</v>
      </c>
      <c r="U56" s="78">
        <f>SUMPRODUCT(LTA!F56:AJ56,LTA!F$102:AJ$102,LTA!F$105:AJ$105)</f>
        <v>563.35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150.46</v>
      </c>
      <c r="AB56" s="117">
        <f>-STOA!P56</f>
        <v>0</v>
      </c>
      <c r="AC56">
        <f t="shared" si="0"/>
        <v>17.114672467099723</v>
      </c>
      <c r="AD56">
        <f t="shared" si="1"/>
        <v>1716.8022681316743</v>
      </c>
      <c r="AE56">
        <f>'IDT-1'!F56</f>
        <v>-57.844999999999999</v>
      </c>
      <c r="AF56" s="26"/>
      <c r="AG56">
        <f t="shared" si="2"/>
        <v>1658.9572681316743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12.082294264339152</v>
      </c>
      <c r="F57">
        <f>GT_Spot!T57</f>
        <v>0</v>
      </c>
      <c r="G57">
        <f>PPCL_NG!T57</f>
        <v>11.95</v>
      </c>
      <c r="H57">
        <f>PPCL_Spot!T57</f>
        <v>40.101927977306602</v>
      </c>
      <c r="I57">
        <f>Bawana_NG!T57</f>
        <v>49.107884557398236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839.05667074671919</v>
      </c>
      <c r="P57" s="77">
        <v>37.557129537638524</v>
      </c>
      <c r="Q57" s="77">
        <v>26.76</v>
      </c>
      <c r="R57" s="80">
        <v>17.699999999999996</v>
      </c>
      <c r="S57" s="80">
        <v>0</v>
      </c>
      <c r="T57" s="78">
        <f>SUMPRODUCT(LTA!F57:AJ57,LTA!F$101:AJ$101,LTA!F$105:AJ$105)</f>
        <v>111.27</v>
      </c>
      <c r="U57" s="78">
        <f>SUMPRODUCT(LTA!F57:AJ57,LTA!F$102:AJ$102,LTA!F$105:AJ$105)</f>
        <v>562.16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150.46</v>
      </c>
      <c r="AB57" s="117">
        <f>-STOA!P57</f>
        <v>0</v>
      </c>
      <c r="AC57">
        <f t="shared" si="0"/>
        <v>16.707337083221745</v>
      </c>
      <c r="AD57">
        <f t="shared" si="1"/>
        <v>1801.4985700001798</v>
      </c>
      <c r="AE57">
        <f>'IDT-1'!F57</f>
        <v>-4.0650000000000004</v>
      </c>
      <c r="AF57" s="26"/>
      <c r="AG57">
        <f t="shared" si="2"/>
        <v>1797.4335700001798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11.708229426433917</v>
      </c>
      <c r="F58">
        <f>GT_Spot!T58</f>
        <v>0</v>
      </c>
      <c r="G58">
        <f>PPCL_NG!T58</f>
        <v>11.95</v>
      </c>
      <c r="H58">
        <f>PPCL_Spot!T58</f>
        <v>40.101927977306602</v>
      </c>
      <c r="I58">
        <f>Bawana_NG!T58</f>
        <v>49.107884557398236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932.97303286795898</v>
      </c>
      <c r="P58" s="77">
        <v>37.557129537638524</v>
      </c>
      <c r="Q58" s="77">
        <v>26.76</v>
      </c>
      <c r="R58" s="80">
        <v>17.699999999999996</v>
      </c>
      <c r="S58" s="80">
        <v>0</v>
      </c>
      <c r="T58" s="78">
        <f>SUMPRODUCT(LTA!F58:AJ58,LTA!F$101:AJ$101,LTA!F$105:AJ$105)</f>
        <v>110.5</v>
      </c>
      <c r="U58" s="78">
        <f>SUMPRODUCT(LTA!F58:AJ58,LTA!F$102:AJ$102,LTA!F$105:AJ$105)</f>
        <v>561.11999999999989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150.46</v>
      </c>
      <c r="AB58" s="117">
        <f>-STOA!P58</f>
        <v>0</v>
      </c>
      <c r="AC58">
        <f t="shared" si="0"/>
        <v>17.159456198427279</v>
      </c>
      <c r="AD58">
        <f t="shared" si="1"/>
        <v>1932.778748168309</v>
      </c>
      <c r="AE58">
        <f>'IDT-1'!F58</f>
        <v>-137.74299999999999</v>
      </c>
      <c r="AF58" s="26"/>
      <c r="AG58">
        <f t="shared" si="2"/>
        <v>1795.0357481683091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12.088831670421628</v>
      </c>
      <c r="F59">
        <f>GT_Spot!T59</f>
        <v>0</v>
      </c>
      <c r="G59">
        <f>PPCL_NG!T59</f>
        <v>11.95</v>
      </c>
      <c r="H59">
        <f>PPCL_Spot!T59</f>
        <v>40.101927977306602</v>
      </c>
      <c r="I59">
        <f>Bawana_NG!T59</f>
        <v>49.107884557398236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938.66227691554877</v>
      </c>
      <c r="P59" s="77">
        <v>37.557129537638524</v>
      </c>
      <c r="Q59" s="77">
        <v>26.76</v>
      </c>
      <c r="R59" s="80">
        <v>17.699999999999996</v>
      </c>
      <c r="S59" s="80">
        <v>0</v>
      </c>
      <c r="T59" s="78">
        <f>SUMPRODUCT(LTA!F59:AJ59,LTA!F$101:AJ$101,LTA!F$105:AJ$105)</f>
        <v>107.35000000000001</v>
      </c>
      <c r="U59" s="78">
        <f>SUMPRODUCT(LTA!F59:AJ59,LTA!F$102:AJ$102,LTA!F$105:AJ$105)</f>
        <v>558.96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150.46</v>
      </c>
      <c r="AB59" s="117">
        <f>-STOA!P59</f>
        <v>0</v>
      </c>
      <c r="AC59">
        <f t="shared" si="0"/>
        <v>17.591534845793163</v>
      </c>
      <c r="AD59">
        <f t="shared" si="1"/>
        <v>1981.4465158125206</v>
      </c>
      <c r="AE59">
        <f>'IDT-1'!F59</f>
        <v>-93.003</v>
      </c>
      <c r="AF59" s="26"/>
      <c r="AG59">
        <f t="shared" si="2"/>
        <v>1888.4435158125207</v>
      </c>
      <c r="AI59" s="75">
        <f>PXIL!J59</f>
        <v>0</v>
      </c>
      <c r="AJ59" s="75">
        <f>PXIL!P59</f>
        <v>0</v>
      </c>
      <c r="AK59" s="75">
        <f>RTM_IEX!J59</f>
        <v>48.34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12.088831670421628</v>
      </c>
      <c r="F60">
        <f>GT_Spot!T60</f>
        <v>0</v>
      </c>
      <c r="G60">
        <f>PPCL_NG!T60</f>
        <v>11.95</v>
      </c>
      <c r="H60">
        <f>PPCL_Spot!T60</f>
        <v>40.101927977306602</v>
      </c>
      <c r="I60">
        <f>Bawana_NG!T60</f>
        <v>49.107884557398236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938.66227691554877</v>
      </c>
      <c r="P60" s="77">
        <v>37.557129537638524</v>
      </c>
      <c r="Q60" s="77">
        <v>26.76</v>
      </c>
      <c r="R60" s="80">
        <v>17.699999999999996</v>
      </c>
      <c r="S60" s="80">
        <v>0</v>
      </c>
      <c r="T60" s="78">
        <f>SUMPRODUCT(LTA!F60:AJ60,LTA!F$101:AJ$101,LTA!F$105:AJ$105)</f>
        <v>105.55</v>
      </c>
      <c r="U60" s="78">
        <f>SUMPRODUCT(LTA!F60:AJ60,LTA!F$102:AJ$102,LTA!F$105:AJ$105)</f>
        <v>554.23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150.46</v>
      </c>
      <c r="AB60" s="117">
        <f>-STOA!P60</f>
        <v>0</v>
      </c>
      <c r="AC60">
        <f t="shared" si="0"/>
        <v>17.534158845793165</v>
      </c>
      <c r="AD60">
        <f t="shared" si="1"/>
        <v>1974.9838918125206</v>
      </c>
      <c r="AE60">
        <f>'IDT-1'!F60</f>
        <v>-44.433</v>
      </c>
      <c r="AF60" s="26"/>
      <c r="AG60">
        <f t="shared" si="2"/>
        <v>1930.5508918125206</v>
      </c>
      <c r="AI60" s="75">
        <f>PXIL!J60</f>
        <v>0</v>
      </c>
      <c r="AJ60" s="75">
        <f>PXIL!P60</f>
        <v>0</v>
      </c>
      <c r="AK60" s="75">
        <f>RTM_IEX!J60</f>
        <v>48.35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12.088831670421628</v>
      </c>
      <c r="F61">
        <f>GT_Spot!T61</f>
        <v>0</v>
      </c>
      <c r="G61">
        <f>PPCL_NG!T61</f>
        <v>11.95</v>
      </c>
      <c r="H61">
        <f>PPCL_Spot!T61</f>
        <v>40.101927977306602</v>
      </c>
      <c r="I61">
        <f>Bawana_NG!T61</f>
        <v>49.107884557398236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930.69582497274882</v>
      </c>
      <c r="P61" s="77">
        <v>37.557129537638524</v>
      </c>
      <c r="Q61" s="77">
        <v>26.76</v>
      </c>
      <c r="R61" s="80">
        <v>17.699999999999996</v>
      </c>
      <c r="S61" s="80">
        <v>0</v>
      </c>
      <c r="T61" s="78">
        <f>SUMPRODUCT(LTA!F61:AJ61,LTA!F$101:AJ$101,LTA!F$105:AJ$105)</f>
        <v>107.37</v>
      </c>
      <c r="U61" s="78">
        <f>SUMPRODUCT(LTA!F61:AJ61,LTA!F$102:AJ$102,LTA!F$105:AJ$105)</f>
        <v>548.61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150.46</v>
      </c>
      <c r="AB61" s="117">
        <f>-STOA!P61</f>
        <v>0</v>
      </c>
      <c r="AC61">
        <f t="shared" si="0"/>
        <v>17.515710068696524</v>
      </c>
      <c r="AD61">
        <f t="shared" si="1"/>
        <v>1972.9058886468174</v>
      </c>
      <c r="AE61">
        <f>'IDT-1'!F61</f>
        <v>0</v>
      </c>
      <c r="AF61" s="26"/>
      <c r="AG61">
        <f t="shared" si="2"/>
        <v>1972.9058886468174</v>
      </c>
      <c r="AI61" s="75">
        <f>PXIL!J61</f>
        <v>0</v>
      </c>
      <c r="AJ61" s="75">
        <f>PXIL!P61</f>
        <v>0</v>
      </c>
      <c r="AK61" s="75">
        <f>RTM_IEX!J61</f>
        <v>58.02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12.088831670421628</v>
      </c>
      <c r="F62">
        <f>GT_Spot!T62</f>
        <v>0</v>
      </c>
      <c r="G62">
        <f>PPCL_NG!T62</f>
        <v>11.95</v>
      </c>
      <c r="H62">
        <f>PPCL_Spot!T62</f>
        <v>40.101927977306602</v>
      </c>
      <c r="I62">
        <f>Bawana_NG!T62</f>
        <v>49.107884557398236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930.69582497274882</v>
      </c>
      <c r="P62" s="77">
        <v>37.557129537638524</v>
      </c>
      <c r="Q62" s="77">
        <v>26.76</v>
      </c>
      <c r="R62" s="80">
        <v>17.699999999999996</v>
      </c>
      <c r="S62" s="80">
        <v>0</v>
      </c>
      <c r="T62" s="78">
        <f>SUMPRODUCT(LTA!F62:AJ62,LTA!F$101:AJ$101,LTA!F$105:AJ$105)</f>
        <v>105.34</v>
      </c>
      <c r="U62" s="78">
        <f>SUMPRODUCT(LTA!F62:AJ62,LTA!F$102:AJ$102,LTA!F$105:AJ$105)</f>
        <v>543.54000000000008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150.46</v>
      </c>
      <c r="AB62" s="117">
        <f>-STOA!P62</f>
        <v>0</v>
      </c>
      <c r="AC62">
        <f t="shared" si="0"/>
        <v>17.708518068696524</v>
      </c>
      <c r="AD62">
        <f t="shared" si="1"/>
        <v>1994.6230806468175</v>
      </c>
      <c r="AE62">
        <f>'IDT-1'!F62</f>
        <v>0</v>
      </c>
      <c r="AF62" s="26"/>
      <c r="AG62">
        <f t="shared" si="2"/>
        <v>1994.6230806468175</v>
      </c>
      <c r="AI62" s="75">
        <f>PXIL!J62</f>
        <v>0</v>
      </c>
      <c r="AJ62" s="75">
        <f>PXIL!P62</f>
        <v>0</v>
      </c>
      <c r="AK62" s="75">
        <f>RTM_IEX!J62</f>
        <v>87.03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12.088831670421628</v>
      </c>
      <c r="F63">
        <f>GT_Spot!T63</f>
        <v>0</v>
      </c>
      <c r="G63">
        <f>PPCL_NG!T63</f>
        <v>11.95</v>
      </c>
      <c r="H63">
        <f>PPCL_Spot!T63</f>
        <v>40.101927977306602</v>
      </c>
      <c r="I63">
        <f>Bawana_NG!T63</f>
        <v>64.17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944.49386067825026</v>
      </c>
      <c r="P63" s="77">
        <v>37.557129537638524</v>
      </c>
      <c r="Q63" s="77">
        <v>26.76</v>
      </c>
      <c r="R63" s="80">
        <v>17.699999999999996</v>
      </c>
      <c r="S63" s="80">
        <v>0</v>
      </c>
      <c r="T63" s="78">
        <f>SUMPRODUCT(LTA!F63:AJ63,LTA!F$101:AJ$101,LTA!F$105:AJ$105)</f>
        <v>102.63</v>
      </c>
      <c r="U63" s="78">
        <f>SUMPRODUCT(LTA!F63:AJ63,LTA!F$102:AJ$102,LTA!F$105:AJ$105)</f>
        <v>536.09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150.54000000000002</v>
      </c>
      <c r="AB63" s="117">
        <f>-STOA!P63</f>
        <v>0</v>
      </c>
      <c r="AC63">
        <f t="shared" si="0"/>
        <v>17.235607398799829</v>
      </c>
      <c r="AD63">
        <f t="shared" si="1"/>
        <v>1941.3561424648171</v>
      </c>
      <c r="AE63">
        <f>'IDT-1'!F63</f>
        <v>0</v>
      </c>
      <c r="AF63" s="26"/>
      <c r="AG63">
        <f t="shared" si="2"/>
        <v>1941.3561424648171</v>
      </c>
      <c r="AI63" s="75">
        <f>PXIL!J63</f>
        <v>0</v>
      </c>
      <c r="AJ63" s="75">
        <f>PXIL!P63</f>
        <v>0</v>
      </c>
      <c r="AK63" s="75">
        <f>RTM_IEX!J63</f>
        <v>14.51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12.088831670421628</v>
      </c>
      <c r="F64">
        <f>GT_Spot!T64</f>
        <v>0</v>
      </c>
      <c r="G64">
        <f>PPCL_NG!T64</f>
        <v>11.95</v>
      </c>
      <c r="H64">
        <f>PPCL_Spot!T64</f>
        <v>40.101927977306602</v>
      </c>
      <c r="I64">
        <f>Bawana_NG!T64</f>
        <v>64.17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945.24919675585022</v>
      </c>
      <c r="P64" s="77">
        <v>37.557129537638524</v>
      </c>
      <c r="Q64" s="77">
        <v>26.76</v>
      </c>
      <c r="R64" s="80">
        <v>17.699999999999996</v>
      </c>
      <c r="S64" s="80">
        <v>0</v>
      </c>
      <c r="T64" s="78">
        <f>SUMPRODUCT(LTA!F64:AJ64,LTA!F$101:AJ$101,LTA!F$105:AJ$105)</f>
        <v>99.3</v>
      </c>
      <c r="U64" s="78">
        <f>SUMPRODUCT(LTA!F64:AJ64,LTA!F$102:AJ$102,LTA!F$105:AJ$105)</f>
        <v>528.68000000000006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150.54000000000002</v>
      </c>
      <c r="AB64" s="117">
        <f>-STOA!P64</f>
        <v>0</v>
      </c>
      <c r="AC64">
        <f t="shared" si="0"/>
        <v>17.956110356282711</v>
      </c>
      <c r="AD64">
        <f t="shared" si="1"/>
        <v>2022.5109755849339</v>
      </c>
      <c r="AE64">
        <f>'IDT-1'!F64</f>
        <v>0</v>
      </c>
      <c r="AF64" s="26"/>
      <c r="AG64">
        <f t="shared" si="2"/>
        <v>2022.5109755849339</v>
      </c>
      <c r="AI64" s="75">
        <f>PXIL!J64</f>
        <v>0</v>
      </c>
      <c r="AJ64" s="75">
        <f>PXIL!P64</f>
        <v>0</v>
      </c>
      <c r="AK64" s="75">
        <f>RTM_IEX!J64</f>
        <v>106.37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12.088831670421628</v>
      </c>
      <c r="F65">
        <f>GT_Spot!T65</f>
        <v>0</v>
      </c>
      <c r="G65">
        <f>PPCL_NG!T65</f>
        <v>11.95</v>
      </c>
      <c r="H65">
        <f>PPCL_Spot!T65</f>
        <v>40.101927977306602</v>
      </c>
      <c r="I65">
        <f>Bawana_NG!T65</f>
        <v>64.17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948.83822998025016</v>
      </c>
      <c r="P65" s="77">
        <v>37.557129537638524</v>
      </c>
      <c r="Q65" s="77">
        <v>26.76</v>
      </c>
      <c r="R65" s="80">
        <v>17.699999999999996</v>
      </c>
      <c r="S65" s="80">
        <v>0</v>
      </c>
      <c r="T65" s="78">
        <f>SUMPRODUCT(LTA!F65:AJ65,LTA!F$101:AJ$101,LTA!F$105:AJ$105)</f>
        <v>94</v>
      </c>
      <c r="U65" s="78">
        <f>SUMPRODUCT(LTA!F65:AJ65,LTA!F$102:AJ$102,LTA!F$105:AJ$105)</f>
        <v>522.12000000000012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17.41</v>
      </c>
      <c r="Z65" s="75">
        <f>IEX!P65</f>
        <v>0</v>
      </c>
      <c r="AA65" s="117">
        <f>STOA!J65</f>
        <v>150.54000000000002</v>
      </c>
      <c r="AB65" s="117">
        <f>-STOA!P65</f>
        <v>0</v>
      </c>
      <c r="AC65">
        <f t="shared" si="0"/>
        <v>18.07912584865743</v>
      </c>
      <c r="AD65">
        <f t="shared" si="1"/>
        <v>2036.3669933169595</v>
      </c>
      <c r="AE65">
        <f>'IDT-1'!F65</f>
        <v>0</v>
      </c>
      <c r="AF65" s="26"/>
      <c r="AG65">
        <f t="shared" si="2"/>
        <v>2036.3669933169595</v>
      </c>
      <c r="AI65" s="75">
        <f>PXIL!J65</f>
        <v>0</v>
      </c>
      <c r="AJ65" s="75">
        <f>PXIL!P65</f>
        <v>0</v>
      </c>
      <c r="AK65" s="75">
        <f>RTM_IEX!J65</f>
        <v>111.21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12.088831670421628</v>
      </c>
      <c r="F66">
        <f>GT_Spot!T66</f>
        <v>0</v>
      </c>
      <c r="G66">
        <f>PPCL_NG!T66</f>
        <v>11.95</v>
      </c>
      <c r="H66">
        <f>PPCL_Spot!T66</f>
        <v>40.101927977306602</v>
      </c>
      <c r="I66">
        <f>Bawana_NG!T66</f>
        <v>64.17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949.82156140985023</v>
      </c>
      <c r="P66" s="77">
        <v>37.557129537638524</v>
      </c>
      <c r="Q66" s="77">
        <v>26.76</v>
      </c>
      <c r="R66" s="80">
        <v>17.699999999999996</v>
      </c>
      <c r="S66" s="80">
        <v>0</v>
      </c>
      <c r="T66" s="78">
        <f>SUMPRODUCT(LTA!F66:AJ66,LTA!F$101:AJ$101,LTA!F$105:AJ$105)</f>
        <v>86.99</v>
      </c>
      <c r="U66" s="78">
        <f>SUMPRODUCT(LTA!F66:AJ66,LTA!F$102:AJ$102,LTA!F$105:AJ$105)</f>
        <v>514.40000000000009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29.98</v>
      </c>
      <c r="Z66" s="75">
        <f>IEX!P66</f>
        <v>0</v>
      </c>
      <c r="AA66" s="117">
        <f>STOA!J66</f>
        <v>150.54000000000002</v>
      </c>
      <c r="AB66" s="117">
        <f>-STOA!P66</f>
        <v>0</v>
      </c>
      <c r="AC66">
        <f t="shared" si="0"/>
        <v>18.068771165237909</v>
      </c>
      <c r="AD66">
        <f t="shared" si="1"/>
        <v>2035.2006794299789</v>
      </c>
      <c r="AE66">
        <f>'IDT-1'!F66</f>
        <v>0</v>
      </c>
      <c r="AF66" s="26"/>
      <c r="AG66">
        <f t="shared" si="2"/>
        <v>2035.2006794299789</v>
      </c>
      <c r="AI66" s="75">
        <f>PXIL!J66</f>
        <v>0</v>
      </c>
      <c r="AJ66" s="75">
        <f>PXIL!P66</f>
        <v>0</v>
      </c>
      <c r="AK66" s="75">
        <f>RTM_IEX!J66</f>
        <v>111.21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12.475056324428708</v>
      </c>
      <c r="F67">
        <f>GT_Spot!T67</f>
        <v>0</v>
      </c>
      <c r="G67">
        <f>PPCL_NG!T67</f>
        <v>11.95</v>
      </c>
      <c r="H67">
        <f>PPCL_Spot!T67</f>
        <v>40.101927977306602</v>
      </c>
      <c r="I67">
        <f>Bawana_NG!T67</f>
        <v>64.17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944.33673243745011</v>
      </c>
      <c r="P67" s="77">
        <v>37.557129537638524</v>
      </c>
      <c r="Q67" s="77">
        <v>26.76</v>
      </c>
      <c r="R67" s="80">
        <v>17.699999999999996</v>
      </c>
      <c r="S67" s="80">
        <v>0</v>
      </c>
      <c r="T67" s="78">
        <f>SUMPRODUCT(LTA!F67:AJ67,LTA!F$101:AJ$101,LTA!F$105:AJ$105)</f>
        <v>76.760000000000005</v>
      </c>
      <c r="U67" s="78">
        <f>SUMPRODUCT(LTA!F67:AJ67,LTA!F$102:AJ$102,LTA!F$105:AJ$105)</f>
        <v>507.89000000000004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39.65</v>
      </c>
      <c r="Z67" s="75">
        <f>IEX!P67</f>
        <v>0</v>
      </c>
      <c r="AA67" s="117">
        <f>STOA!J67</f>
        <v>150.54000000000002</v>
      </c>
      <c r="AB67" s="117">
        <f>-STOA!P67</f>
        <v>0</v>
      </c>
      <c r="AC67">
        <f t="shared" si="0"/>
        <v>17.051151447236052</v>
      </c>
      <c r="AD67">
        <f t="shared" si="1"/>
        <v>1920.5796948295881</v>
      </c>
      <c r="AE67">
        <f>'IDT-1'!F67</f>
        <v>0</v>
      </c>
      <c r="AF67" s="26"/>
      <c r="AG67">
        <f t="shared" si="2"/>
        <v>1920.5796948295881</v>
      </c>
      <c r="AI67" s="75">
        <f>PXIL!J67</f>
        <v>0</v>
      </c>
      <c r="AJ67" s="75">
        <f>PXIL!P67</f>
        <v>0</v>
      </c>
      <c r="AK67" s="75">
        <f>RTM_IEX!J67</f>
        <v>7.74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12.475056324428708</v>
      </c>
      <c r="F68">
        <f>GT_Spot!T68</f>
        <v>0</v>
      </c>
      <c r="G68">
        <f>PPCL_NG!T68</f>
        <v>11.95</v>
      </c>
      <c r="H68">
        <f>PPCL_Spot!T68</f>
        <v>40.101927977306602</v>
      </c>
      <c r="I68">
        <f>Bawana_NG!T68</f>
        <v>64.17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951.27624163745008</v>
      </c>
      <c r="P68" s="77">
        <v>37.557129537638524</v>
      </c>
      <c r="Q68" s="77">
        <v>26.76</v>
      </c>
      <c r="R68" s="80">
        <v>17.699999999999996</v>
      </c>
      <c r="S68" s="80">
        <v>0</v>
      </c>
      <c r="T68" s="78">
        <f>SUMPRODUCT(LTA!F68:AJ68,LTA!F$101:AJ$101,LTA!F$105:AJ$105)</f>
        <v>63.86</v>
      </c>
      <c r="U68" s="78">
        <f>SUMPRODUCT(LTA!F68:AJ68,LTA!F$102:AJ$102,LTA!F$105:AJ$105)</f>
        <v>500.94000000000005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39.65</v>
      </c>
      <c r="Z68" s="75">
        <f>IEX!P68</f>
        <v>0</v>
      </c>
      <c r="AA68" s="117">
        <f>STOA!J68</f>
        <v>150.54000000000002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17.25240312819605</v>
      </c>
      <c r="AD68">
        <f t="shared" ref="AD68:AD98" si="4">SUM(B68:AB68,AI68:AR68)-AC68</f>
        <v>1943.2479523486279</v>
      </c>
      <c r="AE68">
        <f>'IDT-1'!F68</f>
        <v>0</v>
      </c>
      <c r="AF68" s="26"/>
      <c r="AG68">
        <f t="shared" ref="AG68:AG98" si="5">SUM(AD68:AF68)</f>
        <v>1943.2479523486279</v>
      </c>
      <c r="AI68" s="75">
        <f>PXIL!J68</f>
        <v>0</v>
      </c>
      <c r="AJ68" s="75">
        <f>PXIL!P68</f>
        <v>0</v>
      </c>
      <c r="AK68" s="75">
        <f>RTM_IEX!J68</f>
        <v>43.52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12.475056324428708</v>
      </c>
      <c r="F69">
        <f>GT_Spot!T69</f>
        <v>0</v>
      </c>
      <c r="G69">
        <f>PPCL_NG!T69</f>
        <v>11.95</v>
      </c>
      <c r="H69">
        <f>PPCL_Spot!T69</f>
        <v>40.101927977306602</v>
      </c>
      <c r="I69">
        <f>Bawana_NG!T69</f>
        <v>64.17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954.6996159155392</v>
      </c>
      <c r="P69" s="77">
        <v>37.557129537638524</v>
      </c>
      <c r="Q69" s="77">
        <v>26.76</v>
      </c>
      <c r="R69" s="80">
        <v>14.670000000000003</v>
      </c>
      <c r="S69" s="80">
        <v>0</v>
      </c>
      <c r="T69" s="78">
        <f>SUMPRODUCT(LTA!F69:AJ69,LTA!F$101:AJ$101,LTA!F$105:AJ$105)</f>
        <v>56.800000000000004</v>
      </c>
      <c r="U69" s="78">
        <f>SUMPRODUCT(LTA!F69:AJ69,LTA!F$102:AJ$102,LTA!F$105:AJ$105)</f>
        <v>493.28000000000003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36.75</v>
      </c>
      <c r="Z69" s="75">
        <f>IEX!P69</f>
        <v>0</v>
      </c>
      <c r="AA69" s="117">
        <f>STOA!J69</f>
        <v>150.54000000000002</v>
      </c>
      <c r="AB69" s="117">
        <f>-STOA!P69</f>
        <v>0</v>
      </c>
      <c r="AC69">
        <f t="shared" si="3"/>
        <v>16.888024821843235</v>
      </c>
      <c r="AD69">
        <f t="shared" si="4"/>
        <v>1902.2057049330697</v>
      </c>
      <c r="AE69">
        <f>'IDT-1'!F69</f>
        <v>0</v>
      </c>
      <c r="AF69" s="26"/>
      <c r="AG69">
        <f t="shared" si="5"/>
        <v>1902.2057049330697</v>
      </c>
      <c r="AI69" s="75">
        <f>PXIL!J69</f>
        <v>0</v>
      </c>
      <c r="AJ69" s="75">
        <f>PXIL!P69</f>
        <v>0</v>
      </c>
      <c r="AK69" s="75">
        <f>RTM_IEX!J69</f>
        <v>19.34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12.082294264339152</v>
      </c>
      <c r="F70">
        <f>GT_Spot!T70</f>
        <v>0</v>
      </c>
      <c r="G70">
        <f>PPCL_NG!T70</f>
        <v>11.95</v>
      </c>
      <c r="H70">
        <f>PPCL_Spot!T70</f>
        <v>40.101927977306602</v>
      </c>
      <c r="I70">
        <f>Bawana_NG!T70</f>
        <v>64.17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951.30060356633919</v>
      </c>
      <c r="P70" s="77">
        <v>37.557129537638524</v>
      </c>
      <c r="Q70" s="77">
        <v>26.76</v>
      </c>
      <c r="R70" s="80">
        <v>12.370000000000001</v>
      </c>
      <c r="S70" s="80">
        <v>0</v>
      </c>
      <c r="T70" s="78">
        <f>SUMPRODUCT(LTA!F70:AJ70,LTA!F$101:AJ$101,LTA!F$105:AJ$105)</f>
        <v>49.63</v>
      </c>
      <c r="U70" s="78">
        <f>SUMPRODUCT(LTA!F70:AJ70,LTA!F$102:AJ$102,LTA!F$105:AJ$105)</f>
        <v>485.21000000000009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27.08</v>
      </c>
      <c r="Z70" s="75">
        <f>IEX!P70</f>
        <v>0</v>
      </c>
      <c r="AA70" s="117">
        <f>STOA!J70</f>
        <v>150.54000000000002</v>
      </c>
      <c r="AB70" s="117">
        <f>-STOA!P70</f>
        <v>0</v>
      </c>
      <c r="AC70">
        <f t="shared" si="3"/>
        <v>17.210881207041488</v>
      </c>
      <c r="AD70">
        <f t="shared" si="4"/>
        <v>1938.5710741385819</v>
      </c>
      <c r="AE70">
        <f>'IDT-1'!F70</f>
        <v>0</v>
      </c>
      <c r="AF70" s="26"/>
      <c r="AG70">
        <f t="shared" si="5"/>
        <v>1938.5710741385819</v>
      </c>
      <c r="AI70" s="75">
        <f>PXIL!J70</f>
        <v>0</v>
      </c>
      <c r="AJ70" s="75">
        <f>PXIL!P70</f>
        <v>0</v>
      </c>
      <c r="AK70" s="75">
        <f>RTM_IEX!J70</f>
        <v>87.03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12.088831670421628</v>
      </c>
      <c r="F71">
        <f>GT_Spot!T71</f>
        <v>0</v>
      </c>
      <c r="G71">
        <f>PPCL_NG!T71</f>
        <v>11.95</v>
      </c>
      <c r="H71">
        <f>PPCL_Spot!T71</f>
        <v>39.362297220630509</v>
      </c>
      <c r="I71">
        <f>Bawana_NG!T71</f>
        <v>64.17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955.45987977948118</v>
      </c>
      <c r="P71" s="77">
        <v>37.557129537638524</v>
      </c>
      <c r="Q71" s="77">
        <v>26.76</v>
      </c>
      <c r="R71" s="80">
        <v>10.540000000000001</v>
      </c>
      <c r="S71" s="80">
        <v>0</v>
      </c>
      <c r="T71" s="78">
        <f>SUMPRODUCT(LTA!F71:AJ71,LTA!F$101:AJ$101,LTA!F$105:AJ$105)</f>
        <v>41.650000000000006</v>
      </c>
      <c r="U71" s="78">
        <f>SUMPRODUCT(LTA!F71:AJ71,LTA!F$102:AJ$102,LTA!F$105:AJ$105)</f>
        <v>479.11000000000007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9.67</v>
      </c>
      <c r="Z71" s="75">
        <f>IEX!P71</f>
        <v>0</v>
      </c>
      <c r="AA71" s="117">
        <f>STOA!J71</f>
        <v>150.63999999999999</v>
      </c>
      <c r="AB71" s="117">
        <f>-STOA!P71</f>
        <v>0</v>
      </c>
      <c r="AC71">
        <f t="shared" si="3"/>
        <v>16.27161289145387</v>
      </c>
      <c r="AD71">
        <f t="shared" si="4"/>
        <v>1812.686525316718</v>
      </c>
      <c r="AE71">
        <f>'IDT-1'!F71</f>
        <v>0</v>
      </c>
      <c r="AF71" s="26"/>
      <c r="AG71">
        <f t="shared" si="5"/>
        <v>1812.686525316718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12.088831670421628</v>
      </c>
      <c r="F72">
        <f>GT_Spot!T72</f>
        <v>0</v>
      </c>
      <c r="G72">
        <f>PPCL_NG!T72</f>
        <v>11.95</v>
      </c>
      <c r="H72">
        <f>PPCL_Spot!T72</f>
        <v>39.362297220630509</v>
      </c>
      <c r="I72">
        <f>Bawana_NG!T72</f>
        <v>64.17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955.45987977948118</v>
      </c>
      <c r="P72" s="77">
        <v>37.557129537638524</v>
      </c>
      <c r="Q72" s="77">
        <v>26.76</v>
      </c>
      <c r="R72" s="80">
        <v>9.5399999999999991</v>
      </c>
      <c r="S72" s="80">
        <v>0</v>
      </c>
      <c r="T72" s="78">
        <f>SUMPRODUCT(LTA!F72:AJ72,LTA!F$101:AJ$101,LTA!F$105:AJ$105)</f>
        <v>34</v>
      </c>
      <c r="U72" s="78">
        <f>SUMPRODUCT(LTA!F72:AJ72,LTA!F$102:AJ$102,LTA!F$105:AJ$105)</f>
        <v>471.56000000000006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150.63999999999999</v>
      </c>
      <c r="AB72" s="117">
        <f>-STOA!P72</f>
        <v>0</v>
      </c>
      <c r="AC72">
        <f t="shared" si="3"/>
        <v>16.380655616231909</v>
      </c>
      <c r="AD72">
        <f t="shared" si="4"/>
        <v>1845.0574825919396</v>
      </c>
      <c r="AE72">
        <f>'IDT-1'!F72</f>
        <v>0</v>
      </c>
      <c r="AF72" s="26"/>
      <c r="AG72">
        <f t="shared" si="5"/>
        <v>1845.0574825919396</v>
      </c>
      <c r="AI72" s="75">
        <f>PXIL!J72</f>
        <v>0</v>
      </c>
      <c r="AJ72" s="75">
        <f>PXIL!P72</f>
        <v>0</v>
      </c>
      <c r="AK72" s="75">
        <f>RTM_IEX!J72</f>
        <v>48.35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12.088831670421628</v>
      </c>
      <c r="F73">
        <f>GT_Spot!T73</f>
        <v>0</v>
      </c>
      <c r="G73">
        <f>PPCL_NG!T73</f>
        <v>11.95</v>
      </c>
      <c r="H73">
        <f>PPCL_Spot!T73</f>
        <v>40.101927977306602</v>
      </c>
      <c r="I73">
        <f>Bawana_NG!T73</f>
        <v>64.17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955.42499048348111</v>
      </c>
      <c r="P73" s="77">
        <v>37.557129537638524</v>
      </c>
      <c r="Q73" s="77">
        <v>26.76</v>
      </c>
      <c r="R73" s="80">
        <v>8.44</v>
      </c>
      <c r="S73" s="80">
        <v>0</v>
      </c>
      <c r="T73" s="78">
        <f>SUMPRODUCT(LTA!F73:AJ73,LTA!F$101:AJ$101,LTA!F$105:AJ$105)</f>
        <v>27.11</v>
      </c>
      <c r="U73" s="78">
        <f>SUMPRODUCT(LTA!F73:AJ73,LTA!F$102:AJ$102,LTA!F$105:AJ$105)</f>
        <v>464.50000000000006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150.63999999999999</v>
      </c>
      <c r="AB73" s="117">
        <f>-STOA!P73</f>
        <v>0</v>
      </c>
      <c r="AC73">
        <f t="shared" si="3"/>
        <v>15.828937341085862</v>
      </c>
      <c r="AD73">
        <f t="shared" si="4"/>
        <v>1782.913942327762</v>
      </c>
      <c r="AE73">
        <f>'IDT-1'!F73</f>
        <v>0</v>
      </c>
      <c r="AF73" s="26"/>
      <c r="AG73">
        <f t="shared" si="5"/>
        <v>1782.913942327762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12.088831670421628</v>
      </c>
      <c r="F74">
        <f>GT_Spot!T74</f>
        <v>0</v>
      </c>
      <c r="G74">
        <f>PPCL_NG!T74</f>
        <v>11.95</v>
      </c>
      <c r="H74">
        <f>PPCL_Spot!T74</f>
        <v>40.101927977306602</v>
      </c>
      <c r="I74">
        <f>Bawana_NG!T74</f>
        <v>64.17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958.04188481719461</v>
      </c>
      <c r="P74" s="77">
        <v>37.557129537638524</v>
      </c>
      <c r="Q74" s="77">
        <v>26.76</v>
      </c>
      <c r="R74" s="80">
        <v>5.5999999999999988</v>
      </c>
      <c r="S74" s="80">
        <v>0</v>
      </c>
      <c r="T74" s="78">
        <f>SUMPRODUCT(LTA!F74:AJ74,LTA!F$101:AJ$101,LTA!F$105:AJ$105)</f>
        <v>20.970000000000002</v>
      </c>
      <c r="U74" s="78">
        <f>SUMPRODUCT(LTA!F74:AJ74,LTA!F$102:AJ$102,LTA!F$105:AJ$105)</f>
        <v>458.06000000000006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150.63999999999999</v>
      </c>
      <c r="AB74" s="117">
        <f>-STOA!P74</f>
        <v>0</v>
      </c>
      <c r="AC74">
        <f t="shared" si="3"/>
        <v>15.716270011222539</v>
      </c>
      <c r="AD74">
        <f t="shared" si="4"/>
        <v>1770.2235039913385</v>
      </c>
      <c r="AE74">
        <f>'IDT-1'!F74</f>
        <v>0</v>
      </c>
      <c r="AF74" s="26"/>
      <c r="AG74">
        <f t="shared" si="5"/>
        <v>1770.2235039913385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12.204699066623753</v>
      </c>
      <c r="F75">
        <f>GT_Spot!T75</f>
        <v>0</v>
      </c>
      <c r="G75">
        <f>PPCL_NG!T75</f>
        <v>11.95</v>
      </c>
      <c r="H75">
        <f>PPCL_Spot!T75</f>
        <v>40.101927977306602</v>
      </c>
      <c r="I75">
        <f>Bawana_NG!T75</f>
        <v>65.260000000000005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963.70579984174071</v>
      </c>
      <c r="P75" s="77">
        <v>37.557129537638524</v>
      </c>
      <c r="Q75" s="77">
        <v>26.76</v>
      </c>
      <c r="R75" s="80">
        <v>0</v>
      </c>
      <c r="S75" s="80">
        <v>0</v>
      </c>
      <c r="T75" s="78">
        <f>SUMPRODUCT(LTA!F75:AJ75,LTA!F$101:AJ$101,LTA!F$105:AJ$105)</f>
        <v>16.260000000000002</v>
      </c>
      <c r="U75" s="78">
        <f>SUMPRODUCT(LTA!F75:AJ75,LTA!F$102:AJ$102,LTA!F$105:AJ$105)</f>
        <v>454.5200000000001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150.73000000000002</v>
      </c>
      <c r="AB75" s="117">
        <f>-STOA!P75</f>
        <v>0</v>
      </c>
      <c r="AC75">
        <f t="shared" si="3"/>
        <v>16.454667573522705</v>
      </c>
      <c r="AD75">
        <f t="shared" si="4"/>
        <v>1672.5948888497869</v>
      </c>
      <c r="AE75">
        <f>'IDT-1'!F75</f>
        <v>-26.03</v>
      </c>
      <c r="AF75" s="26"/>
      <c r="AG75">
        <f t="shared" si="5"/>
        <v>1646.5648888497869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12.204699066623753</v>
      </c>
      <c r="F76">
        <f>GT_Spot!T76</f>
        <v>0</v>
      </c>
      <c r="G76">
        <f>PPCL_NG!T76</f>
        <v>11.95</v>
      </c>
      <c r="H76">
        <f>PPCL_Spot!T76</f>
        <v>40.101927977306602</v>
      </c>
      <c r="I76">
        <f>Bawana_NG!T76</f>
        <v>65.260000000000005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963.70573966954726</v>
      </c>
      <c r="P76" s="77">
        <v>37.557129537638524</v>
      </c>
      <c r="Q76" s="77">
        <v>26.76</v>
      </c>
      <c r="R76" s="80">
        <v>0</v>
      </c>
      <c r="S76" s="80">
        <v>0</v>
      </c>
      <c r="T76" s="78">
        <f>SUMPRODUCT(LTA!F76:AJ76,LTA!F$101:AJ$101,LTA!F$105:AJ$105)</f>
        <v>11.02</v>
      </c>
      <c r="U76" s="78">
        <f>SUMPRODUCT(LTA!F76:AJ76,LTA!F$102:AJ$102,LTA!F$105:AJ$105)</f>
        <v>450.12000000000006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150.73000000000002</v>
      </c>
      <c r="AB76" s="117">
        <f>-STOA!P76</f>
        <v>0</v>
      </c>
      <c r="AC76">
        <f t="shared" si="3"/>
        <v>15.703975479842754</v>
      </c>
      <c r="AD76">
        <f t="shared" si="4"/>
        <v>1738.7055207712735</v>
      </c>
      <c r="AE76">
        <f>'IDT-1'!F76</f>
        <v>-52.694000000000003</v>
      </c>
      <c r="AF76" s="26"/>
      <c r="AG76">
        <f t="shared" si="5"/>
        <v>1686.0115207712736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12.204699066623753</v>
      </c>
      <c r="F77">
        <f>GT_Spot!T77</f>
        <v>0</v>
      </c>
      <c r="G77">
        <f>PPCL_NG!T77</f>
        <v>11.95</v>
      </c>
      <c r="H77">
        <f>PPCL_Spot!T77</f>
        <v>40.101927977306602</v>
      </c>
      <c r="I77">
        <f>Bawana_NG!T77</f>
        <v>65.260000000000005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962.86783089631535</v>
      </c>
      <c r="P77" s="77">
        <v>37.557129537638524</v>
      </c>
      <c r="Q77" s="77">
        <v>26.76</v>
      </c>
      <c r="R77" s="80">
        <v>0</v>
      </c>
      <c r="S77" s="80">
        <v>0</v>
      </c>
      <c r="T77" s="78">
        <f>SUMPRODUCT(LTA!F77:AJ77,LTA!F$101:AJ$101,LTA!F$105:AJ$105)</f>
        <v>6</v>
      </c>
      <c r="U77" s="78">
        <f>SUMPRODUCT(LTA!F77:AJ77,LTA!F$102:AJ$102,LTA!F$105:AJ$105)</f>
        <v>449.81000000000006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150.73000000000002</v>
      </c>
      <c r="AB77" s="117">
        <f>-STOA!P77</f>
        <v>0</v>
      </c>
      <c r="AC77">
        <f t="shared" si="3"/>
        <v>15.69408852024929</v>
      </c>
      <c r="AD77">
        <f t="shared" si="4"/>
        <v>1727.5474989576351</v>
      </c>
      <c r="AE77">
        <f>'IDT-1'!F77</f>
        <v>-54.213999999999999</v>
      </c>
      <c r="AF77" s="26"/>
      <c r="AG77">
        <f t="shared" si="5"/>
        <v>1673.3334989576351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12.204699066623753</v>
      </c>
      <c r="F78">
        <f>GT_Spot!T78</f>
        <v>0</v>
      </c>
      <c r="G78">
        <f>PPCL_NG!T78</f>
        <v>11.95</v>
      </c>
      <c r="H78">
        <f>PPCL_Spot!T78</f>
        <v>40.101927977306602</v>
      </c>
      <c r="I78">
        <f>Bawana_NG!T78</f>
        <v>65.260000000000005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962.17300138548865</v>
      </c>
      <c r="P78" s="77">
        <v>37.557129537638524</v>
      </c>
      <c r="Q78" s="77">
        <v>26.76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447.50000000000006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150.73000000000002</v>
      </c>
      <c r="AB78" s="117">
        <f>-STOA!P78</f>
        <v>0</v>
      </c>
      <c r="AC78">
        <f t="shared" si="3"/>
        <v>15.644150020554012</v>
      </c>
      <c r="AD78">
        <f t="shared" si="4"/>
        <v>1721.9226079465034</v>
      </c>
      <c r="AE78">
        <f>'IDT-1'!F78</f>
        <v>-64.742000000000004</v>
      </c>
      <c r="AF78" s="26"/>
      <c r="AG78">
        <f t="shared" si="5"/>
        <v>1657.1806079465034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12.204699066623753</v>
      </c>
      <c r="F79">
        <f>GT_Spot!T79</f>
        <v>0</v>
      </c>
      <c r="G79">
        <f>PPCL_NG!T79</f>
        <v>11.95</v>
      </c>
      <c r="H79">
        <f>PPCL_Spot!T79</f>
        <v>40.101927977306602</v>
      </c>
      <c r="I79">
        <f>Bawana_NG!T79</f>
        <v>65.260000000000005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978.92230581225931</v>
      </c>
      <c r="P79" s="77">
        <v>37.557129537638524</v>
      </c>
      <c r="Q79" s="77">
        <v>26.76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446.31000000000006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150.82</v>
      </c>
      <c r="AB79" s="117">
        <f>-STOA!P79</f>
        <v>0</v>
      </c>
      <c r="AC79">
        <f t="shared" si="3"/>
        <v>15.85304517473155</v>
      </c>
      <c r="AD79">
        <f t="shared" si="4"/>
        <v>1725.3630172190967</v>
      </c>
      <c r="AE79">
        <f>'IDT-1'!F79</f>
        <v>-73.197000000000003</v>
      </c>
      <c r="AF79" s="26"/>
      <c r="AG79">
        <f t="shared" si="5"/>
        <v>1652.1660172190968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12.204699066623753</v>
      </c>
      <c r="F80">
        <f>GT_Spot!T80</f>
        <v>0</v>
      </c>
      <c r="G80">
        <f>PPCL_NG!T80</f>
        <v>11.95</v>
      </c>
      <c r="H80">
        <f>PPCL_Spot!T80</f>
        <v>40.101927977306602</v>
      </c>
      <c r="I80">
        <f>Bawana_NG!T80</f>
        <v>65.260000000000005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991.3852498411153</v>
      </c>
      <c r="P80" s="77">
        <v>37.557129537638524</v>
      </c>
      <c r="Q80" s="77">
        <v>26.76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445.2600000000001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150.82</v>
      </c>
      <c r="AB80" s="117">
        <f>-STOA!P80</f>
        <v>0</v>
      </c>
      <c r="AC80">
        <f t="shared" si="3"/>
        <v>15.852993806963525</v>
      </c>
      <c r="AD80">
        <f t="shared" si="4"/>
        <v>1745.4460126157205</v>
      </c>
      <c r="AE80">
        <f>'IDT-1'!F80</f>
        <v>-78.771000000000001</v>
      </c>
      <c r="AF80" s="26"/>
      <c r="AG80">
        <f t="shared" si="5"/>
        <v>1666.6750126157206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11.962145110410095</v>
      </c>
      <c r="F81">
        <f>GT_Spot!T81</f>
        <v>0</v>
      </c>
      <c r="G81">
        <f>PPCL_NG!T81</f>
        <v>11.95</v>
      </c>
      <c r="H81">
        <f>PPCL_Spot!T81</f>
        <v>40.101927977306602</v>
      </c>
      <c r="I81">
        <f>Bawana_NG!T81</f>
        <v>65.260000000000005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991.19522896591536</v>
      </c>
      <c r="P81" s="77">
        <v>37.557129537638524</v>
      </c>
      <c r="Q81" s="77">
        <v>26.76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444.65000000000009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150.82</v>
      </c>
      <c r="AB81" s="117">
        <f>-STOA!P81</f>
        <v>0</v>
      </c>
      <c r="AC81">
        <f t="shared" si="3"/>
        <v>15.751352598003182</v>
      </c>
      <c r="AD81">
        <f t="shared" si="4"/>
        <v>1774.1750789932673</v>
      </c>
      <c r="AE81">
        <f>'IDT-1'!F81</f>
        <v>-74.031000000000006</v>
      </c>
      <c r="AF81" s="26"/>
      <c r="AG81">
        <f t="shared" si="5"/>
        <v>1700.1440789932674</v>
      </c>
      <c r="AI81" s="75">
        <f>PXIL!J81</f>
        <v>0</v>
      </c>
      <c r="AJ81" s="75">
        <f>PXIL!P81</f>
        <v>0</v>
      </c>
      <c r="AK81" s="75">
        <f>RTM_IEX!J81</f>
        <v>9.67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11.962145110410095</v>
      </c>
      <c r="F82">
        <f>GT_Spot!T82</f>
        <v>0</v>
      </c>
      <c r="G82">
        <f>PPCL_NG!T82</f>
        <v>11.95</v>
      </c>
      <c r="H82">
        <f>PPCL_Spot!T82</f>
        <v>40.101927977306602</v>
      </c>
      <c r="I82">
        <f>Bawana_NG!T82</f>
        <v>65.260000000000005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991.19522896591536</v>
      </c>
      <c r="P82" s="77">
        <v>37.557129537638524</v>
      </c>
      <c r="Q82" s="77">
        <v>26.76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443.62000000000006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150.82</v>
      </c>
      <c r="AB82" s="117">
        <f>-STOA!P82</f>
        <v>0</v>
      </c>
      <c r="AC82">
        <f t="shared" si="3"/>
        <v>15.834755148447087</v>
      </c>
      <c r="AD82">
        <f t="shared" si="4"/>
        <v>1743.3916764428234</v>
      </c>
      <c r="AE82">
        <f>'IDT-1'!F82</f>
        <v>-75.031000000000006</v>
      </c>
      <c r="AF82" s="26"/>
      <c r="AG82">
        <f t="shared" si="5"/>
        <v>1668.3606764428234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11.975051975051976</v>
      </c>
      <c r="F83">
        <f>GT_Spot!T83</f>
        <v>0</v>
      </c>
      <c r="G83">
        <f>PPCL_NG!T83</f>
        <v>11.95</v>
      </c>
      <c r="H83">
        <f>PPCL_Spot!T83</f>
        <v>40.101927977306602</v>
      </c>
      <c r="I83">
        <f>Bawana_NG!T83</f>
        <v>65.260000000000005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991.96311160853986</v>
      </c>
      <c r="P83" s="77">
        <v>0</v>
      </c>
      <c r="Q83" s="77">
        <v>26.76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442.68000000000006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150.91</v>
      </c>
      <c r="AB83" s="117">
        <f>-STOA!P83</f>
        <v>0</v>
      </c>
      <c r="AC83">
        <f t="shared" si="3"/>
        <v>15.581368805735909</v>
      </c>
      <c r="AD83">
        <f t="shared" si="4"/>
        <v>1755.0287227551626</v>
      </c>
      <c r="AE83">
        <f>'IDT-1'!F83</f>
        <v>-90.451999999999998</v>
      </c>
      <c r="AF83" s="26"/>
      <c r="AG83">
        <f t="shared" si="5"/>
        <v>1664.5767227551626</v>
      </c>
      <c r="AI83" s="75">
        <f>PXIL!J83</f>
        <v>0</v>
      </c>
      <c r="AJ83" s="75">
        <f>PXIL!P83</f>
        <v>0</v>
      </c>
      <c r="AK83" s="75">
        <f>RTM_IEX!J83</f>
        <v>29.01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11.975051975051976</v>
      </c>
      <c r="F84">
        <f>GT_Spot!T84</f>
        <v>0</v>
      </c>
      <c r="G84">
        <f>PPCL_NG!T84</f>
        <v>11.95</v>
      </c>
      <c r="H84">
        <f>PPCL_Spot!T84</f>
        <v>40.101927977306602</v>
      </c>
      <c r="I84">
        <f>Bawana_NG!T84</f>
        <v>65.260000000000005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991.96311160853986</v>
      </c>
      <c r="P84" s="77">
        <v>0</v>
      </c>
      <c r="Q84" s="77">
        <v>26.76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442.19000000000005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150.91</v>
      </c>
      <c r="AB84" s="117">
        <f>-STOA!P84</f>
        <v>0</v>
      </c>
      <c r="AC84">
        <f t="shared" si="3"/>
        <v>16.087632805735907</v>
      </c>
      <c r="AD84">
        <f t="shared" si="4"/>
        <v>1812.0524587551627</v>
      </c>
      <c r="AE84">
        <f>'IDT-1'!F84</f>
        <v>-99.841999999999999</v>
      </c>
      <c r="AF84" s="26"/>
      <c r="AG84">
        <f t="shared" si="5"/>
        <v>1712.2104587551626</v>
      </c>
      <c r="AI84" s="75">
        <f>PXIL!J84</f>
        <v>0</v>
      </c>
      <c r="AJ84" s="75">
        <f>PXIL!P84</f>
        <v>0</v>
      </c>
      <c r="AK84" s="75">
        <f>RTM_IEX!J84</f>
        <v>87.03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11.975051975051976</v>
      </c>
      <c r="F85">
        <f>GT_Spot!T85</f>
        <v>0</v>
      </c>
      <c r="G85">
        <f>PPCL_NG!T85</f>
        <v>11.95</v>
      </c>
      <c r="H85">
        <f>PPCL_Spot!T85</f>
        <v>40.101927977306602</v>
      </c>
      <c r="I85">
        <f>Bawana_NG!T85</f>
        <v>65.260000000000005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992.64365850149591</v>
      </c>
      <c r="P85" s="77">
        <v>0</v>
      </c>
      <c r="Q85" s="77">
        <v>26.76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442.23000000000008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150.91</v>
      </c>
      <c r="AB85" s="117">
        <f>-STOA!P85</f>
        <v>0</v>
      </c>
      <c r="AC85">
        <f t="shared" si="3"/>
        <v>16.008877618393921</v>
      </c>
      <c r="AD85">
        <f t="shared" si="4"/>
        <v>1803.1817608354606</v>
      </c>
      <c r="AE85">
        <f>'IDT-1'!F85</f>
        <v>-100.322</v>
      </c>
      <c r="AF85" s="26"/>
      <c r="AG85">
        <f t="shared" si="5"/>
        <v>1702.8597608354607</v>
      </c>
      <c r="AI85" s="75">
        <f>PXIL!J85</f>
        <v>0</v>
      </c>
      <c r="AJ85" s="75">
        <f>PXIL!P85</f>
        <v>0</v>
      </c>
      <c r="AK85" s="75">
        <f>RTM_IEX!J85</f>
        <v>77.36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11.975051975051976</v>
      </c>
      <c r="F86">
        <f>GT_Spot!T86</f>
        <v>0</v>
      </c>
      <c r="G86">
        <f>PPCL_NG!T86</f>
        <v>11.95</v>
      </c>
      <c r="H86">
        <f>PPCL_Spot!T86</f>
        <v>40.101927977306602</v>
      </c>
      <c r="I86">
        <f>Bawana_NG!T86</f>
        <v>65.260000000000005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980.18061322109588</v>
      </c>
      <c r="P86" s="77">
        <v>0</v>
      </c>
      <c r="Q86" s="77">
        <v>26.76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441.9500000000001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150.91</v>
      </c>
      <c r="AB86" s="117">
        <f>-STOA!P86</f>
        <v>0</v>
      </c>
      <c r="AC86">
        <f t="shared" si="3"/>
        <v>15.896738819926403</v>
      </c>
      <c r="AD86">
        <f t="shared" si="4"/>
        <v>1790.5508543535282</v>
      </c>
      <c r="AE86">
        <f>'IDT-1'!F86</f>
        <v>-96.177000000000007</v>
      </c>
      <c r="AF86" s="26"/>
      <c r="AG86">
        <f t="shared" si="5"/>
        <v>1694.3738543535283</v>
      </c>
      <c r="AI86" s="75">
        <f>PXIL!J86</f>
        <v>0</v>
      </c>
      <c r="AJ86" s="75">
        <f>PXIL!P86</f>
        <v>0</v>
      </c>
      <c r="AK86" s="75">
        <f>RTM_IEX!J86</f>
        <v>77.36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11.975051975051976</v>
      </c>
      <c r="F87">
        <f>GT_Spot!T87</f>
        <v>0</v>
      </c>
      <c r="G87">
        <f>PPCL_NG!T87</f>
        <v>11.95</v>
      </c>
      <c r="H87">
        <f>PPCL_Spot!T87</f>
        <v>40.101927977306602</v>
      </c>
      <c r="I87">
        <f>Bawana_NG!T87</f>
        <v>66.34999999999998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968.49160881269586</v>
      </c>
      <c r="P87" s="77">
        <v>0</v>
      </c>
      <c r="Q87" s="77">
        <v>26.76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441.39000000000004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151.01</v>
      </c>
      <c r="AB87" s="117">
        <f>-STOA!P87</f>
        <v>0</v>
      </c>
      <c r="AC87">
        <f t="shared" si="3"/>
        <v>15.33134758113248</v>
      </c>
      <c r="AD87">
        <f t="shared" si="4"/>
        <v>1726.8672411839223</v>
      </c>
      <c r="AE87">
        <f>'IDT-1'!F87</f>
        <v>-95.284999999999997</v>
      </c>
      <c r="AF87" s="26"/>
      <c r="AG87">
        <f t="shared" si="5"/>
        <v>1631.5822411839222</v>
      </c>
      <c r="AI87" s="75">
        <f>PXIL!J87</f>
        <v>0</v>
      </c>
      <c r="AJ87" s="75">
        <f>PXIL!P87</f>
        <v>0</v>
      </c>
      <c r="AK87" s="75">
        <f>RTM_IEX!J87</f>
        <v>24.17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11.975051975051976</v>
      </c>
      <c r="F88">
        <f>GT_Spot!T88</f>
        <v>0</v>
      </c>
      <c r="G88">
        <f>PPCL_NG!T88</f>
        <v>11.95</v>
      </c>
      <c r="H88">
        <f>PPCL_Spot!T88</f>
        <v>40.101927977306602</v>
      </c>
      <c r="I88">
        <f>Bawana_NG!T88</f>
        <v>66.34999999999998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968.49160881269586</v>
      </c>
      <c r="P88" s="77">
        <v>0</v>
      </c>
      <c r="Q88" s="77">
        <v>26.76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442.89000000000004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151.01</v>
      </c>
      <c r="AB88" s="117">
        <f>-STOA!P88</f>
        <v>0</v>
      </c>
      <c r="AC88">
        <f t="shared" si="3"/>
        <v>15.727523581132482</v>
      </c>
      <c r="AD88">
        <f t="shared" si="4"/>
        <v>1771.491065183922</v>
      </c>
      <c r="AE88">
        <f>'IDT-1'!F88</f>
        <v>-59.289000000000001</v>
      </c>
      <c r="AF88" s="26"/>
      <c r="AG88">
        <f t="shared" si="5"/>
        <v>1712.2020651839221</v>
      </c>
      <c r="AI88" s="75">
        <f>PXIL!J88</f>
        <v>0</v>
      </c>
      <c r="AJ88" s="75">
        <f>PXIL!P88</f>
        <v>0</v>
      </c>
      <c r="AK88" s="75">
        <f>RTM_IEX!J88</f>
        <v>67.69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11.975051975051976</v>
      </c>
      <c r="F89">
        <f>GT_Spot!T89</f>
        <v>0</v>
      </c>
      <c r="G89">
        <f>PPCL_NG!T89</f>
        <v>11.95</v>
      </c>
      <c r="H89">
        <f>PPCL_Spot!T89</f>
        <v>40.101927977306602</v>
      </c>
      <c r="I89">
        <f>Bawana_NG!T89</f>
        <v>66.34999999999998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970.49769688158938</v>
      </c>
      <c r="P89" s="77">
        <v>0</v>
      </c>
      <c r="Q89" s="77">
        <v>26.76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443.41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151.01</v>
      </c>
      <c r="AB89" s="117">
        <f>-STOA!P89</f>
        <v>0</v>
      </c>
      <c r="AC89">
        <f t="shared" si="3"/>
        <v>15.281769156138742</v>
      </c>
      <c r="AD89">
        <f t="shared" si="4"/>
        <v>1721.2829076778091</v>
      </c>
      <c r="AE89">
        <f>'IDT-1'!F89</f>
        <v>-27.029</v>
      </c>
      <c r="AF89" s="26"/>
      <c r="AG89">
        <f t="shared" si="5"/>
        <v>1694.2539076778091</v>
      </c>
      <c r="AI89" s="75">
        <f>PXIL!J89</f>
        <v>0</v>
      </c>
      <c r="AJ89" s="75">
        <f>PXIL!P89</f>
        <v>0</v>
      </c>
      <c r="AK89" s="75">
        <f>RTM_IEX!J89</f>
        <v>14.51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9.7934117647058834</v>
      </c>
      <c r="F90">
        <f>GT_Spot!T90</f>
        <v>0</v>
      </c>
      <c r="G90">
        <f>PPCL_NG!T90</f>
        <v>11.95</v>
      </c>
      <c r="H90">
        <f>PPCL_Spot!T90</f>
        <v>39.362297220630509</v>
      </c>
      <c r="I90">
        <f>Bawana_NG!T90</f>
        <v>66.34999999999998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970.49769688158938</v>
      </c>
      <c r="P90" s="77">
        <v>0</v>
      </c>
      <c r="Q90" s="77">
        <v>26.76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151.01</v>
      </c>
      <c r="AB90" s="117">
        <f>-STOA!P90</f>
        <v>0</v>
      </c>
      <c r="AC90">
        <f t="shared" si="3"/>
        <v>15.805533971628948</v>
      </c>
      <c r="AD90">
        <f t="shared" si="4"/>
        <v>1780.2778718952968</v>
      </c>
      <c r="AE90">
        <f>'IDT-1'!F90</f>
        <v>0</v>
      </c>
      <c r="AF90" s="26"/>
      <c r="AG90">
        <f t="shared" si="5"/>
        <v>1780.2778718952968</v>
      </c>
      <c r="AI90" s="75">
        <f>PXIL!J90</f>
        <v>0</v>
      </c>
      <c r="AJ90" s="75">
        <f>PXIL!P90</f>
        <v>0</v>
      </c>
      <c r="AK90" s="75">
        <f>RTM_IEX!J90</f>
        <v>77.36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9.7934117647058834</v>
      </c>
      <c r="F91">
        <f>GT_Spot!T91</f>
        <v>0</v>
      </c>
      <c r="G91">
        <f>PPCL_NG!T91</f>
        <v>11.95</v>
      </c>
      <c r="H91">
        <f>PPCL_Spot!T91</f>
        <v>38.998125090139901</v>
      </c>
      <c r="I91">
        <f>Bawana_NG!T91</f>
        <v>66.34999999999998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989.78067107984009</v>
      </c>
      <c r="P91" s="77">
        <v>0</v>
      </c>
      <c r="Q91" s="77">
        <v>26.76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443.48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151.1</v>
      </c>
      <c r="AB91" s="117">
        <f>-STOA!P91</f>
        <v>0</v>
      </c>
      <c r="AC91">
        <f t="shared" si="3"/>
        <v>16.147139429825234</v>
      </c>
      <c r="AD91">
        <f t="shared" si="4"/>
        <v>1818.7550685048604</v>
      </c>
      <c r="AE91">
        <f>'IDT-1'!F91</f>
        <v>0</v>
      </c>
      <c r="AF91" s="26"/>
      <c r="AG91">
        <f t="shared" si="5"/>
        <v>1818.7550685048604</v>
      </c>
      <c r="AI91" s="75">
        <f>PXIL!J91</f>
        <v>0</v>
      </c>
      <c r="AJ91" s="75">
        <f>PXIL!P91</f>
        <v>0</v>
      </c>
      <c r="AK91" s="75">
        <f>RTM_IEX!J91</f>
        <v>96.69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9.7934117647058834</v>
      </c>
      <c r="F92">
        <f>GT_Spot!T92</f>
        <v>0</v>
      </c>
      <c r="G92">
        <f>PPCL_NG!T92</f>
        <v>11.95</v>
      </c>
      <c r="H92">
        <f>PPCL_Spot!T92</f>
        <v>38.998125090139901</v>
      </c>
      <c r="I92">
        <f>Bawana_NG!T92</f>
        <v>66.34999999999998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990.25140868892959</v>
      </c>
      <c r="P92" s="77">
        <v>0</v>
      </c>
      <c r="Q92" s="77">
        <v>26.76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443.72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46.42</v>
      </c>
      <c r="Z92" s="75">
        <f>IEX!P92</f>
        <v>0</v>
      </c>
      <c r="AA92" s="117">
        <f>STOA!J92</f>
        <v>151.1</v>
      </c>
      <c r="AB92" s="117">
        <f>-STOA!P92</f>
        <v>0</v>
      </c>
      <c r="AC92">
        <f t="shared" si="3"/>
        <v>16.264097920785225</v>
      </c>
      <c r="AD92">
        <f t="shared" si="4"/>
        <v>1831.9288476229901</v>
      </c>
      <c r="AE92">
        <f>'IDT-1'!F92</f>
        <v>0</v>
      </c>
      <c r="AF92" s="26"/>
      <c r="AG92">
        <f t="shared" si="5"/>
        <v>1831.9288476229901</v>
      </c>
      <c r="AI92" s="75">
        <f>PXIL!J92</f>
        <v>0</v>
      </c>
      <c r="AJ92" s="75">
        <f>PXIL!P92</f>
        <v>0</v>
      </c>
      <c r="AK92" s="75">
        <f>RTM_IEX!J92</f>
        <v>62.85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11.975051975051976</v>
      </c>
      <c r="F93">
        <f>GT_Spot!T93</f>
        <v>0</v>
      </c>
      <c r="G93">
        <f>PPCL_NG!T93</f>
        <v>11.95</v>
      </c>
      <c r="H93">
        <f>PPCL_Spot!T93</f>
        <v>40.101927977306602</v>
      </c>
      <c r="I93">
        <f>Bawana_NG!T93</f>
        <v>66.34999999999998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990.25140868892959</v>
      </c>
      <c r="P93" s="77">
        <v>0</v>
      </c>
      <c r="Q93" s="77">
        <v>26.76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449.15000000000003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80.260000000000005</v>
      </c>
      <c r="Z93" s="75">
        <f>IEX!P93</f>
        <v>0</v>
      </c>
      <c r="AA93" s="117">
        <f>STOA!J93</f>
        <v>151.1</v>
      </c>
      <c r="AB93" s="117">
        <f>-STOA!P93</f>
        <v>0</v>
      </c>
      <c r="AC93">
        <f t="shared" si="3"/>
        <v>17.361945820043339</v>
      </c>
      <c r="AD93">
        <f t="shared" si="4"/>
        <v>1955.5864428212449</v>
      </c>
      <c r="AE93">
        <f>'IDT-1'!F93</f>
        <v>0</v>
      </c>
      <c r="AF93" s="26"/>
      <c r="AG93">
        <f t="shared" si="5"/>
        <v>1955.5864428212449</v>
      </c>
      <c r="AI93" s="75">
        <f>PXIL!J93</f>
        <v>0</v>
      </c>
      <c r="AJ93" s="75">
        <f>PXIL!P93</f>
        <v>0</v>
      </c>
      <c r="AK93" s="75">
        <f>RTM_IEX!J93</f>
        <v>145.05000000000001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11.975051975051976</v>
      </c>
      <c r="F94">
        <f>GT_Spot!T94</f>
        <v>0</v>
      </c>
      <c r="G94">
        <f>PPCL_NG!T94</f>
        <v>11.95</v>
      </c>
      <c r="H94">
        <f>PPCL_Spot!T94</f>
        <v>40.101927977306602</v>
      </c>
      <c r="I94">
        <f>Bawana_NG!T94</f>
        <v>66.34999999999998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990.25140868892959</v>
      </c>
      <c r="P94" s="77">
        <v>0</v>
      </c>
      <c r="Q94" s="77">
        <v>26.76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449.1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101.54</v>
      </c>
      <c r="Z94" s="75">
        <f>IEX!P94</f>
        <v>0</v>
      </c>
      <c r="AA94" s="117">
        <f>STOA!J94</f>
        <v>151.1</v>
      </c>
      <c r="AB94" s="117">
        <f>-STOA!P94</f>
        <v>0</v>
      </c>
      <c r="AC94">
        <f t="shared" si="3"/>
        <v>17.123289820043336</v>
      </c>
      <c r="AD94">
        <f t="shared" si="4"/>
        <v>1928.7050988212447</v>
      </c>
      <c r="AE94">
        <f>'IDT-1'!F94</f>
        <v>0</v>
      </c>
      <c r="AF94" s="26"/>
      <c r="AG94">
        <f t="shared" si="5"/>
        <v>1928.7050988212447</v>
      </c>
      <c r="AI94" s="75">
        <f>PXIL!J94</f>
        <v>0</v>
      </c>
      <c r="AJ94" s="75">
        <f>PXIL!P94</f>
        <v>0</v>
      </c>
      <c r="AK94" s="75">
        <f>RTM_IEX!J94</f>
        <v>96.7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11.975051975051976</v>
      </c>
      <c r="F95">
        <f>GT_Spot!T95</f>
        <v>0</v>
      </c>
      <c r="G95">
        <f>PPCL_NG!T95</f>
        <v>11.95</v>
      </c>
      <c r="H95">
        <f>PPCL_Spot!T95</f>
        <v>40.101927977306602</v>
      </c>
      <c r="I95">
        <f>Bawana_NG!T95</f>
        <v>66.34999999999998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973.77191438678619</v>
      </c>
      <c r="P95" s="77">
        <v>0</v>
      </c>
      <c r="Q95" s="77">
        <v>26.76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449.09000000000003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124.73</v>
      </c>
      <c r="Z95" s="75">
        <f>IEX!P95</f>
        <v>0</v>
      </c>
      <c r="AA95" s="117">
        <f>STOA!J95</f>
        <v>151.19</v>
      </c>
      <c r="AB95" s="117">
        <f>-STOA!P95</f>
        <v>0</v>
      </c>
      <c r="AC95">
        <f t="shared" si="3"/>
        <v>17.353238270184477</v>
      </c>
      <c r="AD95">
        <f t="shared" si="4"/>
        <v>1954.6056560689606</v>
      </c>
      <c r="AE95">
        <f>'IDT-1'!F95</f>
        <v>0</v>
      </c>
      <c r="AF95" s="26"/>
      <c r="AG95">
        <f t="shared" si="5"/>
        <v>1954.6056560689606</v>
      </c>
      <c r="AI95" s="75">
        <f>PXIL!J95</f>
        <v>0</v>
      </c>
      <c r="AJ95" s="75">
        <f>PXIL!P95</f>
        <v>0</v>
      </c>
      <c r="AK95" s="75">
        <f>RTM_IEX!J95</f>
        <v>116.04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11.975051975051976</v>
      </c>
      <c r="F96">
        <f>GT_Spot!T96</f>
        <v>0</v>
      </c>
      <c r="G96">
        <f>PPCL_NG!T96</f>
        <v>11.95</v>
      </c>
      <c r="H96">
        <f>PPCL_Spot!T96</f>
        <v>40.101927977306602</v>
      </c>
      <c r="I96">
        <f>Bawana_NG!T96</f>
        <v>66.34999999999998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972.2928106495043</v>
      </c>
      <c r="P96" s="77">
        <v>0</v>
      </c>
      <c r="Q96" s="77">
        <v>26.76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449.03000000000003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130.54</v>
      </c>
      <c r="Z96" s="75">
        <f>IEX!P96</f>
        <v>0</v>
      </c>
      <c r="AA96" s="117">
        <f>STOA!J96</f>
        <v>151.19</v>
      </c>
      <c r="AB96" s="117">
        <f>-STOA!P96</f>
        <v>0</v>
      </c>
      <c r="AC96">
        <f t="shared" si="3"/>
        <v>17.390822157296395</v>
      </c>
      <c r="AD96">
        <f t="shared" si="4"/>
        <v>1958.8389684445663</v>
      </c>
      <c r="AE96">
        <f>'IDT-1'!F96</f>
        <v>0</v>
      </c>
      <c r="AF96" s="26"/>
      <c r="AG96">
        <f t="shared" si="5"/>
        <v>1958.8389684445663</v>
      </c>
      <c r="AI96" s="75">
        <f>PXIL!J96</f>
        <v>0</v>
      </c>
      <c r="AJ96" s="75">
        <f>PXIL!P96</f>
        <v>0</v>
      </c>
      <c r="AK96" s="75">
        <f>RTM_IEX!J96</f>
        <v>116.04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11.975051975051976</v>
      </c>
      <c r="F97">
        <f>GT_Spot!T97</f>
        <v>0</v>
      </c>
      <c r="G97">
        <f>PPCL_NG!T97</f>
        <v>11.95</v>
      </c>
      <c r="H97">
        <f>PPCL_Spot!T97</f>
        <v>40.101927977306602</v>
      </c>
      <c r="I97">
        <f>Bawana_NG!T97</f>
        <v>66.34999999999998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970.72662532061543</v>
      </c>
      <c r="P97" s="77">
        <v>0</v>
      </c>
      <c r="Q97" s="77">
        <v>26.76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448.98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128.61000000000001</v>
      </c>
      <c r="Z97" s="75">
        <f>IEX!P97</f>
        <v>0</v>
      </c>
      <c r="AA97" s="117">
        <f>STOA!J97</f>
        <v>151.19</v>
      </c>
      <c r="AB97" s="117">
        <f>-STOA!P97</f>
        <v>0</v>
      </c>
      <c r="AC97">
        <f t="shared" si="3"/>
        <v>17.359615726402176</v>
      </c>
      <c r="AD97">
        <f t="shared" si="4"/>
        <v>1955.323989546572</v>
      </c>
      <c r="AE97">
        <f>'IDT-1'!F97</f>
        <v>0</v>
      </c>
      <c r="AF97" s="26"/>
      <c r="AG97">
        <f t="shared" si="5"/>
        <v>1955.323989546572</v>
      </c>
      <c r="AI97" s="75">
        <f>PXIL!J97</f>
        <v>0</v>
      </c>
      <c r="AJ97" s="75">
        <f>PXIL!P97</f>
        <v>0</v>
      </c>
      <c r="AK97" s="75">
        <f>RTM_IEX!J97</f>
        <v>116.04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11.975051975051976</v>
      </c>
      <c r="F98">
        <f>GT_Spot!T98</f>
        <v>0</v>
      </c>
      <c r="G98">
        <f>PPCL_NG!T98</f>
        <v>11.95</v>
      </c>
      <c r="H98">
        <f>PPCL_Spot!T98</f>
        <v>40.101927977306602</v>
      </c>
      <c r="I98">
        <f>Bawana_NG!T98</f>
        <v>66.34999999999998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967.07616981581543</v>
      </c>
      <c r="P98" s="77">
        <v>0</v>
      </c>
      <c r="Q98" s="77">
        <v>26.76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449.05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125.71</v>
      </c>
      <c r="Z98" s="75">
        <f>IEX!P98</f>
        <v>0</v>
      </c>
      <c r="AA98" s="117">
        <f>STOA!J98</f>
        <v>151.19</v>
      </c>
      <c r="AB98" s="117">
        <f>-STOA!P98</f>
        <v>0</v>
      </c>
      <c r="AC98">
        <f t="shared" si="3"/>
        <v>17.302587717959934</v>
      </c>
      <c r="AD98">
        <f t="shared" si="4"/>
        <v>1948.9005620502139</v>
      </c>
      <c r="AE98">
        <f>'IDT-1'!F98</f>
        <v>0</v>
      </c>
      <c r="AF98" s="26"/>
      <c r="AG98">
        <f t="shared" si="5"/>
        <v>1948.9005620502139</v>
      </c>
      <c r="AI98" s="75">
        <f>PXIL!J98</f>
        <v>0</v>
      </c>
      <c r="AJ98" s="75">
        <f>PXIL!P98</f>
        <v>0</v>
      </c>
      <c r="AK98" s="75">
        <f>RTM_IEX!J98</f>
        <v>116.04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0.28364274282887281</v>
      </c>
      <c r="F99">
        <f t="shared" si="6"/>
        <v>0</v>
      </c>
      <c r="G99">
        <f t="shared" si="6"/>
        <v>0.2868000000000005</v>
      </c>
      <c r="H99">
        <f t="shared" si="6"/>
        <v>0.75259097213339798</v>
      </c>
      <c r="I99">
        <f t="shared" si="6"/>
        <v>1.4653929515610022</v>
      </c>
      <c r="J99">
        <f t="shared" si="6"/>
        <v>0</v>
      </c>
      <c r="K99">
        <f t="shared" si="6"/>
        <v>2.6095947508053819E-2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21.678296456210813</v>
      </c>
      <c r="P99" s="77">
        <f t="shared" si="6"/>
        <v>0.7483161788307221</v>
      </c>
      <c r="Q99" s="77">
        <f t="shared" si="6"/>
        <v>0.63882500000000098</v>
      </c>
      <c r="R99" s="80">
        <f>SUM(R3:R98)/4000</f>
        <v>0.19128701875124679</v>
      </c>
      <c r="S99" s="80">
        <f t="shared" si="6"/>
        <v>0</v>
      </c>
      <c r="T99" s="78">
        <f t="shared" si="6"/>
        <v>0.89329250000000027</v>
      </c>
      <c r="U99" s="78">
        <f t="shared" si="6"/>
        <v>11.3004125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0.3041275</v>
      </c>
      <c r="Z99" s="75">
        <f t="shared" si="6"/>
        <v>-0.85564249999999997</v>
      </c>
      <c r="AA99" s="117">
        <f t="shared" si="6"/>
        <v>3.6195399999999993</v>
      </c>
      <c r="AB99" s="117">
        <f t="shared" si="6"/>
        <v>0</v>
      </c>
      <c r="AC99">
        <f t="shared" si="6"/>
        <v>0.38995617700931384</v>
      </c>
      <c r="AD99">
        <f t="shared" si="6"/>
        <v>40.875993590814787</v>
      </c>
      <c r="AE99">
        <f t="shared" si="6"/>
        <v>-1.0206965000000003</v>
      </c>
      <c r="AG99">
        <f t="shared" si="6"/>
        <v>39.855297090814815</v>
      </c>
      <c r="AI99">
        <f t="shared" si="6"/>
        <v>0</v>
      </c>
      <c r="AJ99">
        <f t="shared" si="6"/>
        <v>0</v>
      </c>
      <c r="AK99">
        <f t="shared" si="6"/>
        <v>0.59422249999999999</v>
      </c>
      <c r="AL99">
        <f t="shared" si="6"/>
        <v>-0.66125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44693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2" t="s">
        <v>143</v>
      </c>
      <c r="Q1" s="222" t="s">
        <v>144</v>
      </c>
      <c r="R1" s="79"/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3" t="s">
        <v>334</v>
      </c>
      <c r="Y1" s="220" t="s">
        <v>223</v>
      </c>
      <c r="Z1" s="220" t="s">
        <v>224</v>
      </c>
      <c r="AA1" s="224" t="s">
        <v>198</v>
      </c>
      <c r="AB1" s="224" t="s">
        <v>199</v>
      </c>
      <c r="AC1" s="27" t="s">
        <v>189</v>
      </c>
      <c r="AD1" s="213" t="s">
        <v>142</v>
      </c>
      <c r="AG1" s="213" t="s">
        <v>278</v>
      </c>
      <c r="AI1" s="220" t="s">
        <v>383</v>
      </c>
      <c r="AJ1" s="220" t="s">
        <v>384</v>
      </c>
      <c r="AK1" s="220" t="s">
        <v>385</v>
      </c>
      <c r="AL1" s="220" t="s">
        <v>386</v>
      </c>
      <c r="AM1" s="220" t="s">
        <v>387</v>
      </c>
      <c r="AN1" s="220" t="s">
        <v>388</v>
      </c>
      <c r="AO1" s="219" t="s">
        <v>412</v>
      </c>
      <c r="AP1" s="219" t="s">
        <v>413</v>
      </c>
      <c r="AQ1" s="219" t="s">
        <v>414</v>
      </c>
      <c r="AR1" s="219" t="s">
        <v>415</v>
      </c>
      <c r="AT1" s="196" t="s">
        <v>152</v>
      </c>
    </row>
    <row r="2" spans="1:46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2"/>
      <c r="Q2" s="222"/>
      <c r="R2" s="79"/>
      <c r="S2" s="79"/>
      <c r="T2" s="82" t="s">
        <v>314</v>
      </c>
      <c r="U2" s="223"/>
      <c r="V2" s="107" t="s">
        <v>303</v>
      </c>
      <c r="W2" s="107" t="s">
        <v>303</v>
      </c>
      <c r="X2" s="213"/>
      <c r="Y2" s="220"/>
      <c r="Z2" s="220"/>
      <c r="AA2" s="224"/>
      <c r="AB2" s="224"/>
      <c r="AC2" s="27">
        <f>Allocation!J1/100</f>
        <v>8.8000000000000005E-3</v>
      </c>
      <c r="AD2" s="213"/>
      <c r="AE2" t="s">
        <v>276</v>
      </c>
      <c r="AG2" s="213"/>
      <c r="AI2" s="220"/>
      <c r="AJ2" s="220"/>
      <c r="AK2" s="220"/>
      <c r="AL2" s="220"/>
      <c r="AM2" s="220"/>
      <c r="AN2" s="220"/>
      <c r="AO2" s="219"/>
      <c r="AP2" s="219"/>
      <c r="AQ2" s="219"/>
      <c r="AR2" s="219"/>
      <c r="AT2" s="196" t="s">
        <v>149</v>
      </c>
    </row>
    <row r="3" spans="1:46">
      <c r="A3" t="s">
        <v>45</v>
      </c>
      <c r="E3">
        <f>GT_NG!S3</f>
        <v>0.33595839524517096</v>
      </c>
      <c r="F3">
        <f>GT_Spot!S3</f>
        <v>0</v>
      </c>
      <c r="G3">
        <f>PPCL_NG!S3</f>
        <v>18.79</v>
      </c>
      <c r="H3">
        <f>PPCL_Spot!S3</f>
        <v>27.78</v>
      </c>
      <c r="I3">
        <f>Bawana_NG!S3</f>
        <v>31.04</v>
      </c>
      <c r="J3">
        <f>Bawana_RLNG!S3</f>
        <v>0</v>
      </c>
      <c r="K3">
        <f>Bawana_Spot!S3</f>
        <v>14.000884340850229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59.960000000000008</v>
      </c>
      <c r="AB3" s="117">
        <f>-STOA!Q3</f>
        <v>0</v>
      </c>
      <c r="AC3">
        <f>SUMIF(B3:AB3,"&gt;0")*$AC$2-SUMIF(B3:AB3,"&lt;0")*($AC$2/(1-$AC$2))+SUMIF(AI3:AR3,"&gt;0")*$AC$2-SUMIF(AI3:AR3,"&lt;0")*($AC$2/(1-$AC$2))</f>
        <v>1.3367802160776399</v>
      </c>
      <c r="AD3">
        <f>SUM(B3:AB3,AI3:AR3)-AC3</f>
        <v>150.57006252001779</v>
      </c>
      <c r="AE3">
        <f>'IDT-1'!E3</f>
        <v>0</v>
      </c>
      <c r="AF3" s="26"/>
      <c r="AG3">
        <f>SUM(AD3:AF3)+AT3</f>
        <v>150.57006252001779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0.33595839524517096</v>
      </c>
      <c r="F4">
        <f>GT_Spot!S4</f>
        <v>0</v>
      </c>
      <c r="G4">
        <f>PPCL_NG!S4</f>
        <v>18.79</v>
      </c>
      <c r="H4">
        <f>PPCL_Spot!S4</f>
        <v>27.78</v>
      </c>
      <c r="I4">
        <f>Bawana_NG!S4</f>
        <v>31.04</v>
      </c>
      <c r="J4">
        <f>Bawana_RLNG!S4</f>
        <v>0</v>
      </c>
      <c r="K4">
        <f>Bawana_Spot!S4</f>
        <v>14.000884340850229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59.960000000000008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1.3367802160776399</v>
      </c>
      <c r="AD4">
        <f t="shared" ref="AD4:AD67" si="1">SUM(B4:AB4,AI4:AR4)-AC4</f>
        <v>150.57006252001779</v>
      </c>
      <c r="AE4">
        <f>'IDT-1'!E4</f>
        <v>0</v>
      </c>
      <c r="AF4" s="26"/>
      <c r="AG4">
        <f t="shared" ref="AG4:AG67" si="2">SUM(AD4:AF4)+AT4</f>
        <v>150.57006252001779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0.33595839524517096</v>
      </c>
      <c r="F5">
        <f>GT_Spot!S5</f>
        <v>0</v>
      </c>
      <c r="G5">
        <f>PPCL_NG!S5</f>
        <v>18.79</v>
      </c>
      <c r="H5">
        <f>PPCL_Spot!S5</f>
        <v>27.78</v>
      </c>
      <c r="I5">
        <f>Bawana_NG!S5</f>
        <v>31.04</v>
      </c>
      <c r="J5">
        <f>Bawana_RLNG!S5</f>
        <v>0</v>
      </c>
      <c r="K5">
        <f>Bawana_Spot!S5</f>
        <v>12.17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59.960000000000008</v>
      </c>
      <c r="AB5" s="117">
        <f>-STOA!Q5</f>
        <v>0</v>
      </c>
      <c r="AC5">
        <f t="shared" si="0"/>
        <v>1.4908604338781575</v>
      </c>
      <c r="AD5">
        <f t="shared" si="1"/>
        <v>167.92509796136702</v>
      </c>
      <c r="AE5">
        <f>'IDT-1'!E5</f>
        <v>0</v>
      </c>
      <c r="AF5" s="26"/>
      <c r="AG5">
        <f t="shared" si="2"/>
        <v>167.92509796136702</v>
      </c>
      <c r="AI5" s="75">
        <f>PXIL!K5</f>
        <v>0</v>
      </c>
      <c r="AJ5" s="75">
        <f>PXIL!Q5</f>
        <v>0</v>
      </c>
      <c r="AK5" s="75">
        <f>RTM_IEX!K5</f>
        <v>19.34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1.1937172774869111</v>
      </c>
      <c r="F6">
        <f>GT_Spot!S6</f>
        <v>0</v>
      </c>
      <c r="G6">
        <f>PPCL_NG!S6</f>
        <v>18.79</v>
      </c>
      <c r="H6">
        <f>PPCL_Spot!S6</f>
        <v>27.78</v>
      </c>
      <c r="I6">
        <f>Bawana_NG!S6</f>
        <v>31.04</v>
      </c>
      <c r="J6">
        <f>Bawana_RLNG!S6</f>
        <v>0</v>
      </c>
      <c r="K6">
        <f>Bawana_Spot!S6</f>
        <v>8.5399999999999991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59.960000000000008</v>
      </c>
      <c r="AB6" s="117">
        <f>-STOA!Q6</f>
        <v>0</v>
      </c>
      <c r="AC6">
        <f t="shared" si="0"/>
        <v>1.4664647120418852</v>
      </c>
      <c r="AD6">
        <f t="shared" si="1"/>
        <v>165.17725256544503</v>
      </c>
      <c r="AE6">
        <f>'IDT-1'!E6</f>
        <v>0</v>
      </c>
      <c r="AF6" s="26"/>
      <c r="AG6">
        <f t="shared" si="2"/>
        <v>165.17725256544503</v>
      </c>
      <c r="AI6" s="75">
        <f>PXIL!K6</f>
        <v>0</v>
      </c>
      <c r="AJ6" s="75">
        <f>PXIL!Q6</f>
        <v>0</v>
      </c>
      <c r="AK6" s="75">
        <f>RTM_IEX!K6</f>
        <v>19.34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1.1937172774869111</v>
      </c>
      <c r="F7">
        <f>GT_Spot!S7</f>
        <v>0</v>
      </c>
      <c r="G7">
        <f>PPCL_NG!S7</f>
        <v>18.79</v>
      </c>
      <c r="H7">
        <f>PPCL_Spot!S7</f>
        <v>27.78</v>
      </c>
      <c r="I7">
        <f>Bawana_NG!S7</f>
        <v>30.521211159172982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42.55</v>
      </c>
      <c r="AB7" s="117">
        <f>-STOA!Q7</f>
        <v>0</v>
      </c>
      <c r="AC7">
        <f t="shared" si="0"/>
        <v>1.105939370242607</v>
      </c>
      <c r="AD7">
        <f t="shared" si="1"/>
        <v>124.56898906641729</v>
      </c>
      <c r="AE7">
        <f>'IDT-1'!E7</f>
        <v>0</v>
      </c>
      <c r="AF7" s="26"/>
      <c r="AG7">
        <f t="shared" si="2"/>
        <v>124.56898906641729</v>
      </c>
      <c r="AI7" s="75">
        <f>PXIL!K7</f>
        <v>0</v>
      </c>
      <c r="AJ7" s="75">
        <f>PXIL!Q7</f>
        <v>0</v>
      </c>
      <c r="AK7" s="75">
        <f>RTM_IEX!K7</f>
        <v>4.84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1.1937172774869111</v>
      </c>
      <c r="F8">
        <f>GT_Spot!S8</f>
        <v>0</v>
      </c>
      <c r="G8">
        <f>PPCL_NG!S8</f>
        <v>18.79</v>
      </c>
      <c r="H8">
        <f>PPCL_Spot!S8</f>
        <v>27.78</v>
      </c>
      <c r="I8">
        <f>Bawana_NG!S8</f>
        <v>30.521211159172982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42.55</v>
      </c>
      <c r="AB8" s="117">
        <f>-STOA!Q8</f>
        <v>0</v>
      </c>
      <c r="AC8">
        <f t="shared" si="0"/>
        <v>1.3612273702426072</v>
      </c>
      <c r="AD8">
        <f t="shared" si="1"/>
        <v>153.3237010664173</v>
      </c>
      <c r="AE8">
        <f>'IDT-1'!E8</f>
        <v>0</v>
      </c>
      <c r="AF8" s="26"/>
      <c r="AG8">
        <f t="shared" si="2"/>
        <v>153.3237010664173</v>
      </c>
      <c r="AI8" s="75">
        <f>PXIL!K8</f>
        <v>0</v>
      </c>
      <c r="AJ8" s="75">
        <f>PXIL!Q8</f>
        <v>0</v>
      </c>
      <c r="AK8" s="75">
        <f>RTM_IEX!K8</f>
        <v>33.85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1.1937172774869111</v>
      </c>
      <c r="F9">
        <f>GT_Spot!S9</f>
        <v>0</v>
      </c>
      <c r="G9">
        <f>PPCL_NG!S9</f>
        <v>18.79</v>
      </c>
      <c r="H9">
        <f>PPCL_Spot!S9</f>
        <v>27.78</v>
      </c>
      <c r="I9">
        <f>Bawana_NG!S9</f>
        <v>30.521211159172982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42.55</v>
      </c>
      <c r="AB9" s="117">
        <f>-STOA!Q9</f>
        <v>0</v>
      </c>
      <c r="AC9">
        <f t="shared" si="0"/>
        <v>1.3612273702426072</v>
      </c>
      <c r="AD9">
        <f t="shared" si="1"/>
        <v>153.3237010664173</v>
      </c>
      <c r="AE9">
        <f>'IDT-1'!E9</f>
        <v>0</v>
      </c>
      <c r="AF9" s="26"/>
      <c r="AG9">
        <f t="shared" si="2"/>
        <v>153.3237010664173</v>
      </c>
      <c r="AI9" s="75">
        <f>PXIL!K9</f>
        <v>0</v>
      </c>
      <c r="AJ9" s="75">
        <f>PXIL!Q9</f>
        <v>0</v>
      </c>
      <c r="AK9" s="75">
        <f>RTM_IEX!K9</f>
        <v>33.85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1.1937172774869111</v>
      </c>
      <c r="F10">
        <f>GT_Spot!S10</f>
        <v>0</v>
      </c>
      <c r="G10">
        <f>PPCL_NG!S10</f>
        <v>18.79</v>
      </c>
      <c r="H10">
        <f>PPCL_Spot!S10</f>
        <v>27.78</v>
      </c>
      <c r="I10">
        <f>Bawana_NG!S10</f>
        <v>30.521211159172982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42.55</v>
      </c>
      <c r="AB10" s="117">
        <f>-STOA!Q10</f>
        <v>0</v>
      </c>
      <c r="AC10">
        <f t="shared" si="0"/>
        <v>1.2761313702426071</v>
      </c>
      <c r="AD10">
        <f t="shared" si="1"/>
        <v>143.73879706641728</v>
      </c>
      <c r="AE10">
        <f>'IDT-1'!E10</f>
        <v>0</v>
      </c>
      <c r="AF10" s="26"/>
      <c r="AG10">
        <f t="shared" si="2"/>
        <v>143.73879706641728</v>
      </c>
      <c r="AI10" s="75">
        <f>PXIL!K10</f>
        <v>0</v>
      </c>
      <c r="AJ10" s="75">
        <f>PXIL!Q10</f>
        <v>0</v>
      </c>
      <c r="AK10" s="75">
        <f>RTM_IEX!K10</f>
        <v>24.18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1.1937172774869111</v>
      </c>
      <c r="F11">
        <f>GT_Spot!S11</f>
        <v>0</v>
      </c>
      <c r="G11">
        <f>PPCL_NG!S11</f>
        <v>18.79</v>
      </c>
      <c r="H11">
        <f>PPCL_Spot!S11</f>
        <v>27.78</v>
      </c>
      <c r="I11">
        <f>Bawana_NG!S11</f>
        <v>30.521211159172982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38.68</v>
      </c>
      <c r="AB11" s="117">
        <f>-STOA!Q11</f>
        <v>0</v>
      </c>
      <c r="AC11">
        <f t="shared" si="0"/>
        <v>1.0718833702426072</v>
      </c>
      <c r="AD11">
        <f t="shared" si="1"/>
        <v>120.7330450664173</v>
      </c>
      <c r="AE11">
        <f>'IDT-1'!E11</f>
        <v>0</v>
      </c>
      <c r="AF11" s="26"/>
      <c r="AG11">
        <f t="shared" si="2"/>
        <v>120.7330450664173</v>
      </c>
      <c r="AI11" s="75">
        <f>PXIL!K11</f>
        <v>0</v>
      </c>
      <c r="AJ11" s="75">
        <f>PXIL!Q11</f>
        <v>0</v>
      </c>
      <c r="AK11" s="75">
        <f>RTM_IEX!K11</f>
        <v>4.84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1.5976065818997758</v>
      </c>
      <c r="F12">
        <f>GT_Spot!S12</f>
        <v>0</v>
      </c>
      <c r="G12">
        <f>PPCL_NG!S12</f>
        <v>18.79</v>
      </c>
      <c r="H12">
        <f>PPCL_Spot!S12</f>
        <v>27.78</v>
      </c>
      <c r="I12">
        <f>Bawana_NG!S12</f>
        <v>30.521211159172982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38.68</v>
      </c>
      <c r="AB12" s="117">
        <f>-STOA!Q12</f>
        <v>0</v>
      </c>
      <c r="AC12">
        <f t="shared" si="0"/>
        <v>1.3307255961214404</v>
      </c>
      <c r="AD12">
        <f t="shared" si="1"/>
        <v>149.88809214495129</v>
      </c>
      <c r="AE12">
        <f>'IDT-1'!E12</f>
        <v>0</v>
      </c>
      <c r="AF12" s="26"/>
      <c r="AG12">
        <f t="shared" si="2"/>
        <v>149.88809214495129</v>
      </c>
      <c r="AI12" s="75">
        <f>PXIL!K12</f>
        <v>0</v>
      </c>
      <c r="AJ12" s="75">
        <f>PXIL!Q12</f>
        <v>0</v>
      </c>
      <c r="AK12" s="75">
        <f>RTM_IEX!K12</f>
        <v>33.85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1.5976065818997758</v>
      </c>
      <c r="F13">
        <f>GT_Spot!S13</f>
        <v>0</v>
      </c>
      <c r="G13">
        <f>PPCL_NG!S13</f>
        <v>18.79</v>
      </c>
      <c r="H13">
        <f>PPCL_Spot!S13</f>
        <v>27.78</v>
      </c>
      <c r="I13">
        <f>Bawana_NG!S13</f>
        <v>30.521211159172982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38.68</v>
      </c>
      <c r="AB13" s="117">
        <f>-STOA!Q13</f>
        <v>0</v>
      </c>
      <c r="AC13">
        <f t="shared" si="0"/>
        <v>1.3307255961214404</v>
      </c>
      <c r="AD13">
        <f t="shared" si="1"/>
        <v>149.88809214495129</v>
      </c>
      <c r="AE13">
        <f>'IDT-1'!E13</f>
        <v>0</v>
      </c>
      <c r="AF13" s="26"/>
      <c r="AG13">
        <f t="shared" si="2"/>
        <v>149.88809214495129</v>
      </c>
      <c r="AI13" s="75">
        <f>PXIL!K13</f>
        <v>0</v>
      </c>
      <c r="AJ13" s="75">
        <f>PXIL!Q13</f>
        <v>0</v>
      </c>
      <c r="AK13" s="75">
        <f>RTM_IEX!K13</f>
        <v>33.85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27.78</v>
      </c>
      <c r="I14">
        <f>Bawana_NG!S14</f>
        <v>30.521211159172982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38.68</v>
      </c>
      <c r="AB14" s="117">
        <f>-STOA!Q14</f>
        <v>0</v>
      </c>
      <c r="AC14">
        <f t="shared" si="0"/>
        <v>1.3352472798146375</v>
      </c>
      <c r="AD14">
        <f t="shared" si="1"/>
        <v>150.39739815366687</v>
      </c>
      <c r="AE14">
        <f>'IDT-1'!E14</f>
        <v>0</v>
      </c>
      <c r="AF14" s="26"/>
      <c r="AG14">
        <f t="shared" si="2"/>
        <v>150.39739815366687</v>
      </c>
      <c r="AI14" s="75">
        <f>PXIL!K14</f>
        <v>0</v>
      </c>
      <c r="AJ14" s="75">
        <f>PXIL!Q14</f>
        <v>0</v>
      </c>
      <c r="AK14" s="75">
        <f>RTM_IEX!K14</f>
        <v>33.85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1.9928143712574853</v>
      </c>
      <c r="F15">
        <f>GT_Spot!S15</f>
        <v>0</v>
      </c>
      <c r="G15">
        <f>PPCL_NG!S15</f>
        <v>18.79</v>
      </c>
      <c r="H15">
        <f>PPCL_Spot!S15</f>
        <v>28.479999999999997</v>
      </c>
      <c r="I15">
        <f>Bawana_NG!S15</f>
        <v>30.521211159172982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36.75</v>
      </c>
      <c r="AB15" s="117">
        <f>-STOA!Q15</f>
        <v>0</v>
      </c>
      <c r="AC15">
        <f t="shared" si="0"/>
        <v>1.025499424667788</v>
      </c>
      <c r="AD15">
        <f t="shared" si="1"/>
        <v>115.50852610576267</v>
      </c>
      <c r="AE15">
        <f>'IDT-1'!E15</f>
        <v>0</v>
      </c>
      <c r="AF15" s="26"/>
      <c r="AG15">
        <f t="shared" si="2"/>
        <v>115.50852610576267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1.9928143712574853</v>
      </c>
      <c r="F16">
        <f>GT_Spot!S16</f>
        <v>0</v>
      </c>
      <c r="G16">
        <f>PPCL_NG!S16</f>
        <v>18.79</v>
      </c>
      <c r="H16">
        <f>PPCL_Spot!S16</f>
        <v>28.479999999999997</v>
      </c>
      <c r="I16">
        <f>Bawana_NG!S16</f>
        <v>30.521211159172982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36.75</v>
      </c>
      <c r="AB16" s="117">
        <f>-STOA!Q16</f>
        <v>0</v>
      </c>
      <c r="AC16">
        <f t="shared" si="0"/>
        <v>1.3233794246677881</v>
      </c>
      <c r="AD16">
        <f t="shared" si="1"/>
        <v>149.06064610576266</v>
      </c>
      <c r="AE16">
        <f>'IDT-1'!E16</f>
        <v>0</v>
      </c>
      <c r="AF16" s="26"/>
      <c r="AG16">
        <f t="shared" si="2"/>
        <v>149.06064610576266</v>
      </c>
      <c r="AI16" s="75">
        <f>PXIL!K16</f>
        <v>0</v>
      </c>
      <c r="AJ16" s="75">
        <f>PXIL!Q16</f>
        <v>0</v>
      </c>
      <c r="AK16" s="75">
        <f>RTM_IEX!K16</f>
        <v>33.85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1.9928143712574853</v>
      </c>
      <c r="F17">
        <f>GT_Spot!S17</f>
        <v>0</v>
      </c>
      <c r="G17">
        <f>PPCL_NG!S17</f>
        <v>18.79</v>
      </c>
      <c r="H17">
        <f>PPCL_Spot!S17</f>
        <v>28.479999999999997</v>
      </c>
      <c r="I17">
        <f>Bawana_NG!S17</f>
        <v>30.040000000000003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36.75</v>
      </c>
      <c r="AB17" s="117">
        <f>-STOA!Q17</f>
        <v>0</v>
      </c>
      <c r="AC17">
        <f t="shared" si="0"/>
        <v>1.319056766467066</v>
      </c>
      <c r="AD17">
        <f t="shared" si="1"/>
        <v>148.57375760479042</v>
      </c>
      <c r="AE17">
        <f>'IDT-1'!E17</f>
        <v>0</v>
      </c>
      <c r="AF17" s="26"/>
      <c r="AG17">
        <f t="shared" si="2"/>
        <v>148.57375760479042</v>
      </c>
      <c r="AI17" s="75">
        <f>PXIL!K17</f>
        <v>0</v>
      </c>
      <c r="AJ17" s="75">
        <f>PXIL!Q17</f>
        <v>0</v>
      </c>
      <c r="AK17" s="75">
        <f>RTM_IEX!K17</f>
        <v>33.840000000000003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1.9928143712574853</v>
      </c>
      <c r="F18">
        <f>GT_Spot!S18</f>
        <v>0</v>
      </c>
      <c r="G18">
        <f>PPCL_NG!S18</f>
        <v>18.79</v>
      </c>
      <c r="H18">
        <f>PPCL_Spot!S18</f>
        <v>28.479999999999997</v>
      </c>
      <c r="I18">
        <f>Bawana_NG!S18</f>
        <v>30.040000000000003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36.75</v>
      </c>
      <c r="AB18" s="117">
        <f>-STOA!Q18</f>
        <v>0</v>
      </c>
      <c r="AC18">
        <f t="shared" si="0"/>
        <v>1.3191447664670659</v>
      </c>
      <c r="AD18">
        <f t="shared" si="1"/>
        <v>148.5836696047904</v>
      </c>
      <c r="AE18">
        <f>'IDT-1'!E18</f>
        <v>0</v>
      </c>
      <c r="AF18" s="26"/>
      <c r="AG18">
        <f t="shared" si="2"/>
        <v>148.5836696047904</v>
      </c>
      <c r="AI18" s="75">
        <f>PXIL!K18</f>
        <v>0</v>
      </c>
      <c r="AJ18" s="75">
        <f>PXIL!Q18</f>
        <v>0</v>
      </c>
      <c r="AK18" s="75">
        <f>RTM_IEX!K18</f>
        <v>33.85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1.9928143712574853</v>
      </c>
      <c r="F19">
        <f>GT_Spot!S19</f>
        <v>0</v>
      </c>
      <c r="G19">
        <f>PPCL_NG!S19</f>
        <v>18.79</v>
      </c>
      <c r="H19">
        <f>PPCL_Spot!S19</f>
        <v>28.479999999999997</v>
      </c>
      <c r="I19">
        <f>Bawana_NG!S19</f>
        <v>30.040000000000003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35.78</v>
      </c>
      <c r="AB19" s="117">
        <f>-STOA!Q19</f>
        <v>0</v>
      </c>
      <c r="AC19">
        <f t="shared" si="0"/>
        <v>1.0553207664670659</v>
      </c>
      <c r="AD19">
        <f t="shared" si="1"/>
        <v>118.86749360479043</v>
      </c>
      <c r="AE19">
        <f>'IDT-1'!E19</f>
        <v>0</v>
      </c>
      <c r="AF19" s="26"/>
      <c r="AG19">
        <f t="shared" si="2"/>
        <v>118.86749360479043</v>
      </c>
      <c r="AI19" s="75">
        <f>PXIL!K19</f>
        <v>0</v>
      </c>
      <c r="AJ19" s="75">
        <f>PXIL!Q19</f>
        <v>0</v>
      </c>
      <c r="AK19" s="75">
        <f>RTM_IEX!K19</f>
        <v>4.84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1.9928143712574853</v>
      </c>
      <c r="F20">
        <f>GT_Spot!S20</f>
        <v>0</v>
      </c>
      <c r="G20">
        <f>PPCL_NG!S20</f>
        <v>18.79</v>
      </c>
      <c r="H20">
        <f>PPCL_Spot!S20</f>
        <v>28.479999999999997</v>
      </c>
      <c r="I20">
        <f>Bawana_NG!S20</f>
        <v>30.040000000000003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35.78</v>
      </c>
      <c r="AB20" s="117">
        <f>-STOA!Q20</f>
        <v>0</v>
      </c>
      <c r="AC20">
        <f t="shared" si="0"/>
        <v>1.310608766467066</v>
      </c>
      <c r="AD20">
        <f t="shared" si="1"/>
        <v>147.62220560479042</v>
      </c>
      <c r="AE20">
        <f>'IDT-1'!E20</f>
        <v>0</v>
      </c>
      <c r="AF20" s="26"/>
      <c r="AG20">
        <f t="shared" si="2"/>
        <v>147.62220560479042</v>
      </c>
      <c r="AI20" s="75">
        <f>PXIL!K20</f>
        <v>0</v>
      </c>
      <c r="AJ20" s="75">
        <f>PXIL!Q20</f>
        <v>0</v>
      </c>
      <c r="AK20" s="75">
        <f>RTM_IEX!K20</f>
        <v>33.85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1.9928143712574853</v>
      </c>
      <c r="F21">
        <f>GT_Spot!S21</f>
        <v>0</v>
      </c>
      <c r="G21">
        <f>PPCL_NG!S21</f>
        <v>18.79</v>
      </c>
      <c r="H21">
        <f>PPCL_Spot!S21</f>
        <v>28.479999999999997</v>
      </c>
      <c r="I21">
        <f>Bawana_NG!S21</f>
        <v>30.040000000000003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35.78</v>
      </c>
      <c r="AB21" s="117">
        <f>-STOA!Q21</f>
        <v>0</v>
      </c>
      <c r="AC21">
        <f t="shared" si="0"/>
        <v>1.310608766467066</v>
      </c>
      <c r="AD21">
        <f t="shared" si="1"/>
        <v>147.62220560479042</v>
      </c>
      <c r="AE21">
        <f>'IDT-1'!E21</f>
        <v>0</v>
      </c>
      <c r="AF21" s="26"/>
      <c r="AG21">
        <f t="shared" si="2"/>
        <v>147.62220560479042</v>
      </c>
      <c r="AI21" s="75">
        <f>PXIL!K21</f>
        <v>0</v>
      </c>
      <c r="AJ21" s="75">
        <f>PXIL!Q21</f>
        <v>0</v>
      </c>
      <c r="AK21" s="75">
        <f>RTM_IEX!K21</f>
        <v>33.85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2.1133353492591476</v>
      </c>
      <c r="F22">
        <f>GT_Spot!S22</f>
        <v>0</v>
      </c>
      <c r="G22">
        <f>PPCL_NG!S22</f>
        <v>18.79</v>
      </c>
      <c r="H22">
        <f>PPCL_Spot!S22</f>
        <v>28.479999999999997</v>
      </c>
      <c r="I22">
        <f>Bawana_NG!S22</f>
        <v>30.040000000000003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35.78</v>
      </c>
      <c r="AB22" s="117">
        <f>-STOA!Q22</f>
        <v>0</v>
      </c>
      <c r="AC22">
        <f t="shared" si="0"/>
        <v>1.3116693510734807</v>
      </c>
      <c r="AD22">
        <f t="shared" si="1"/>
        <v>147.74166599818568</v>
      </c>
      <c r="AE22">
        <f>'IDT-1'!E22</f>
        <v>0</v>
      </c>
      <c r="AF22" s="26"/>
      <c r="AG22">
        <f t="shared" si="2"/>
        <v>147.74166599818568</v>
      </c>
      <c r="AI22" s="75">
        <f>PXIL!K22</f>
        <v>0</v>
      </c>
      <c r="AJ22" s="75">
        <f>PXIL!Q22</f>
        <v>0</v>
      </c>
      <c r="AK22" s="75">
        <f>RTM_IEX!K22</f>
        <v>33.85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2.1133353492591476</v>
      </c>
      <c r="F23">
        <f>GT_Spot!S23</f>
        <v>0</v>
      </c>
      <c r="G23">
        <f>PPCL_NG!S23</f>
        <v>18.79</v>
      </c>
      <c r="H23">
        <f>PPCL_Spot!S23</f>
        <v>28.479999999999997</v>
      </c>
      <c r="I23">
        <f>Bawana_NG!S23</f>
        <v>30.040000000000003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35.78</v>
      </c>
      <c r="AB23" s="117">
        <f>-STOA!Q23</f>
        <v>0</v>
      </c>
      <c r="AC23">
        <f t="shared" si="0"/>
        <v>1.0563813510734805</v>
      </c>
      <c r="AD23">
        <f t="shared" si="1"/>
        <v>118.98695399818567</v>
      </c>
      <c r="AE23">
        <f>'IDT-1'!E23</f>
        <v>0</v>
      </c>
      <c r="AF23" s="26"/>
      <c r="AG23">
        <f t="shared" si="2"/>
        <v>118.98695399818567</v>
      </c>
      <c r="AI23" s="75">
        <f>PXIL!K23</f>
        <v>0</v>
      </c>
      <c r="AJ23" s="75">
        <f>PXIL!Q23</f>
        <v>0</v>
      </c>
      <c r="AK23" s="75">
        <f>RTM_IEX!K23</f>
        <v>4.84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2.176232234653765</v>
      </c>
      <c r="F24">
        <f>GT_Spot!S24</f>
        <v>0</v>
      </c>
      <c r="G24">
        <f>PPCL_NG!S24</f>
        <v>18.79</v>
      </c>
      <c r="H24">
        <f>PPCL_Spot!S24</f>
        <v>28.479999999999997</v>
      </c>
      <c r="I24">
        <f>Bawana_NG!S24</f>
        <v>30.040000000000003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35.78</v>
      </c>
      <c r="AB24" s="117">
        <f>-STOA!Q24</f>
        <v>0</v>
      </c>
      <c r="AC24">
        <f t="shared" si="0"/>
        <v>1.0143428436649533</v>
      </c>
      <c r="AD24">
        <f t="shared" si="1"/>
        <v>114.25188939098882</v>
      </c>
      <c r="AE24">
        <f>'IDT-1'!E24</f>
        <v>0</v>
      </c>
      <c r="AF24" s="26"/>
      <c r="AG24">
        <f t="shared" si="2"/>
        <v>114.25188939098882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2.176232234653765</v>
      </c>
      <c r="F25">
        <f>GT_Spot!S25</f>
        <v>0</v>
      </c>
      <c r="G25">
        <f>PPCL_NG!S25</f>
        <v>18.79</v>
      </c>
      <c r="H25">
        <f>PPCL_Spot!S25</f>
        <v>28.479999999999997</v>
      </c>
      <c r="I25">
        <f>Bawana_NG!S25</f>
        <v>30.040000000000003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35.78</v>
      </c>
      <c r="AB25" s="117">
        <f>-STOA!Q25</f>
        <v>0</v>
      </c>
      <c r="AC25">
        <f t="shared" si="0"/>
        <v>1.0143428436649533</v>
      </c>
      <c r="AD25">
        <f t="shared" si="1"/>
        <v>114.25188939098882</v>
      </c>
      <c r="AE25">
        <f>'IDT-1'!E25</f>
        <v>0</v>
      </c>
      <c r="AF25" s="26"/>
      <c r="AG25">
        <f t="shared" si="2"/>
        <v>114.25188939098882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18.79</v>
      </c>
      <c r="H26">
        <f>PPCL_Spot!S26</f>
        <v>27.78</v>
      </c>
      <c r="I26">
        <f>Bawana_NG!S26</f>
        <v>30.040000000000003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35.78</v>
      </c>
      <c r="AB26" s="117">
        <f>-STOA!Q26</f>
        <v>0</v>
      </c>
      <c r="AC26">
        <f t="shared" si="0"/>
        <v>1.2203167408277078</v>
      </c>
      <c r="AD26">
        <f t="shared" si="1"/>
        <v>137.4520401714118</v>
      </c>
      <c r="AE26">
        <f>'IDT-1'!E26</f>
        <v>0</v>
      </c>
      <c r="AF26" s="26"/>
      <c r="AG26">
        <f t="shared" si="2"/>
        <v>137.4520401714118</v>
      </c>
      <c r="AI26" s="75">
        <f>PXIL!K26</f>
        <v>0</v>
      </c>
      <c r="AJ26" s="75">
        <f>PXIL!Q26</f>
        <v>0</v>
      </c>
      <c r="AK26" s="75">
        <f>RTM_IEX!K26</f>
        <v>24.17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2.1123569122395072</v>
      </c>
      <c r="F27">
        <f>GT_Spot!S27</f>
        <v>0</v>
      </c>
      <c r="G27">
        <f>PPCL_NG!S27</f>
        <v>18.79</v>
      </c>
      <c r="H27">
        <f>PPCL_Spot!S27</f>
        <v>27.78</v>
      </c>
      <c r="I27">
        <f>Bawana_NG!S27</f>
        <v>30.040000000000003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25.14</v>
      </c>
      <c r="AB27" s="117">
        <f>-STOA!Q27</f>
        <v>0</v>
      </c>
      <c r="AC27">
        <f t="shared" si="0"/>
        <v>0.91398874082770776</v>
      </c>
      <c r="AD27">
        <f t="shared" si="1"/>
        <v>102.9483681714118</v>
      </c>
      <c r="AE27">
        <f>'IDT-1'!E27</f>
        <v>0</v>
      </c>
      <c r="AF27" s="26"/>
      <c r="AG27">
        <f t="shared" si="2"/>
        <v>102.9483681714118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2.1123569122395072</v>
      </c>
      <c r="F28">
        <f>GT_Spot!S28</f>
        <v>0</v>
      </c>
      <c r="G28">
        <f>PPCL_NG!S28</f>
        <v>18.79</v>
      </c>
      <c r="H28">
        <f>PPCL_Spot!S28</f>
        <v>27.78</v>
      </c>
      <c r="I28">
        <f>Bawana_NG!S28</f>
        <v>30.040000000000003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19.34</v>
      </c>
      <c r="AB28" s="117">
        <f>-STOA!Q28</f>
        <v>0</v>
      </c>
      <c r="AC28">
        <f t="shared" si="0"/>
        <v>1.1607407408277077</v>
      </c>
      <c r="AD28">
        <f t="shared" si="1"/>
        <v>130.74161617141178</v>
      </c>
      <c r="AE28">
        <f>'IDT-1'!E28</f>
        <v>0</v>
      </c>
      <c r="AF28" s="26"/>
      <c r="AG28">
        <f t="shared" si="2"/>
        <v>130.74161617141178</v>
      </c>
      <c r="AI28" s="75">
        <f>PXIL!K28</f>
        <v>0</v>
      </c>
      <c r="AJ28" s="75">
        <f>PXIL!Q28</f>
        <v>0</v>
      </c>
      <c r="AK28" s="75">
        <f>RTM_IEX!K28</f>
        <v>33.840000000000003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2.1123569122395072</v>
      </c>
      <c r="F29">
        <f>GT_Spot!S29</f>
        <v>0</v>
      </c>
      <c r="G29">
        <f>PPCL_NG!S29</f>
        <v>18.79</v>
      </c>
      <c r="H29">
        <f>PPCL_Spot!S29</f>
        <v>27.78</v>
      </c>
      <c r="I29">
        <f>Bawana_NG!S29</f>
        <v>30.040000000000003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23.21</v>
      </c>
      <c r="AB29" s="117">
        <f>-STOA!Q29</f>
        <v>0</v>
      </c>
      <c r="AC29">
        <f t="shared" si="0"/>
        <v>0.89700474082770765</v>
      </c>
      <c r="AD29">
        <f t="shared" si="1"/>
        <v>101.03535217141179</v>
      </c>
      <c r="AE29">
        <f>'IDT-1'!E29</f>
        <v>0</v>
      </c>
      <c r="AF29" s="26"/>
      <c r="AG29">
        <f t="shared" si="2"/>
        <v>101.03535217141179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2.1123569122395072</v>
      </c>
      <c r="F30">
        <f>GT_Spot!S30</f>
        <v>0</v>
      </c>
      <c r="G30">
        <f>PPCL_NG!S30</f>
        <v>18.79</v>
      </c>
      <c r="H30">
        <f>PPCL_Spot!S30</f>
        <v>27.78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28.04</v>
      </c>
      <c r="AB30" s="117">
        <f>-STOA!Q30</f>
        <v>0</v>
      </c>
      <c r="AC30">
        <f t="shared" si="0"/>
        <v>0.94795674082770753</v>
      </c>
      <c r="AD30">
        <f t="shared" si="1"/>
        <v>106.77440017141178</v>
      </c>
      <c r="AE30">
        <f>'IDT-1'!E30</f>
        <v>0</v>
      </c>
      <c r="AF30" s="26"/>
      <c r="AG30">
        <f t="shared" si="2"/>
        <v>106.77440017141178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18.79</v>
      </c>
      <c r="H31">
        <f>PPCL_Spot!S31</f>
        <v>27.78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57.059999999999995</v>
      </c>
      <c r="AB31" s="117">
        <f>-STOA!Q31</f>
        <v>0</v>
      </c>
      <c r="AC31">
        <f t="shared" si="0"/>
        <v>1.2033327408277077</v>
      </c>
      <c r="AD31">
        <f t="shared" si="1"/>
        <v>135.5390241714118</v>
      </c>
      <c r="AE31">
        <f>'IDT-1'!E31</f>
        <v>0</v>
      </c>
      <c r="AF31" s="26"/>
      <c r="AG31">
        <f t="shared" si="2"/>
        <v>185.5390241714118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18.79</v>
      </c>
      <c r="H32">
        <f>PPCL_Spot!S32</f>
        <v>27.78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38.68</v>
      </c>
      <c r="AB32" s="117">
        <f>-STOA!Q32</f>
        <v>0</v>
      </c>
      <c r="AC32">
        <f t="shared" si="0"/>
        <v>1.0415887408277078</v>
      </c>
      <c r="AD32">
        <f t="shared" si="1"/>
        <v>117.3207681714118</v>
      </c>
      <c r="AE32">
        <f>'IDT-1'!E32</f>
        <v>0</v>
      </c>
      <c r="AF32" s="26"/>
      <c r="AG32">
        <f t="shared" si="2"/>
        <v>167.3207681714118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27.78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45.45</v>
      </c>
      <c r="AB33" s="117">
        <f>-STOA!Q33</f>
        <v>0</v>
      </c>
      <c r="AC33">
        <f t="shared" si="0"/>
        <v>1.1011647408277077</v>
      </c>
      <c r="AD33">
        <f t="shared" si="1"/>
        <v>124.03119217141179</v>
      </c>
      <c r="AE33">
        <f>'IDT-1'!E33</f>
        <v>0</v>
      </c>
      <c r="AF33" s="26"/>
      <c r="AG33">
        <f t="shared" si="2"/>
        <v>174.03119217141179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2.1114342743085261</v>
      </c>
      <c r="F34">
        <f>GT_Spot!S34</f>
        <v>0</v>
      </c>
      <c r="G34">
        <f>PPCL_NG!S34</f>
        <v>18.79</v>
      </c>
      <c r="H34">
        <f>PPCL_Spot!S34</f>
        <v>27.78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54.150000000000006</v>
      </c>
      <c r="AB34" s="117">
        <f>-STOA!Q34</f>
        <v>0</v>
      </c>
      <c r="AC34">
        <f t="shared" si="0"/>
        <v>1.1777166216139152</v>
      </c>
      <c r="AD34">
        <f t="shared" si="1"/>
        <v>132.65371765269464</v>
      </c>
      <c r="AE34">
        <f>'IDT-1'!E34</f>
        <v>0</v>
      </c>
      <c r="AF34" s="26"/>
      <c r="AG34">
        <f t="shared" si="2"/>
        <v>182.65371765269464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2.1114342743085261</v>
      </c>
      <c r="F35">
        <f>GT_Spot!S35</f>
        <v>0</v>
      </c>
      <c r="G35">
        <f>PPCL_NG!S35</f>
        <v>18.79</v>
      </c>
      <c r="H35">
        <f>PPCL_Spot!S35</f>
        <v>33.819130434782608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62.86</v>
      </c>
      <c r="AB35" s="117">
        <f>-STOA!Q35</f>
        <v>0</v>
      </c>
      <c r="AC35">
        <f t="shared" si="0"/>
        <v>1.3075089694400022</v>
      </c>
      <c r="AD35">
        <f t="shared" si="1"/>
        <v>147.27305573965114</v>
      </c>
      <c r="AE35">
        <f>'IDT-1'!E35</f>
        <v>0</v>
      </c>
      <c r="AF35" s="26"/>
      <c r="AG35">
        <f t="shared" si="2"/>
        <v>197.27305573965114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18.79</v>
      </c>
      <c r="H36">
        <f>PPCL_Spot!S36</f>
        <v>33.819130434782608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71.56</v>
      </c>
      <c r="AB36" s="117">
        <f>-STOA!Q36</f>
        <v>0</v>
      </c>
      <c r="AC36">
        <f t="shared" si="0"/>
        <v>1.3840689694400021</v>
      </c>
      <c r="AD36">
        <f t="shared" si="1"/>
        <v>155.89649573965116</v>
      </c>
      <c r="AE36">
        <f>'IDT-1'!E36</f>
        <v>0</v>
      </c>
      <c r="AF36" s="26"/>
      <c r="AG36">
        <f t="shared" si="2"/>
        <v>205.89649573965116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18.79</v>
      </c>
      <c r="H37">
        <f>PPCL_Spot!S37</f>
        <v>39.858260869565221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81.23</v>
      </c>
      <c r="AB37" s="117">
        <f>-STOA!Q37</f>
        <v>0</v>
      </c>
      <c r="AC37">
        <f t="shared" si="0"/>
        <v>1.5223093172660891</v>
      </c>
      <c r="AD37">
        <f t="shared" si="1"/>
        <v>171.46738582660765</v>
      </c>
      <c r="AE37">
        <f>'IDT-1'!E37</f>
        <v>0</v>
      </c>
      <c r="AF37" s="26"/>
      <c r="AG37">
        <f t="shared" si="2"/>
        <v>221.46738582660765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18.79</v>
      </c>
      <c r="H38">
        <f>PPCL_Spot!S38</f>
        <v>39.858260869565221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89.93</v>
      </c>
      <c r="AB38" s="117">
        <f>-STOA!Q38</f>
        <v>0</v>
      </c>
      <c r="AC38">
        <f t="shared" si="0"/>
        <v>1.5988693172660891</v>
      </c>
      <c r="AD38">
        <f t="shared" si="1"/>
        <v>180.09082582660764</v>
      </c>
      <c r="AE38">
        <f>'IDT-1'!E38</f>
        <v>0</v>
      </c>
      <c r="AF38" s="26"/>
      <c r="AG38">
        <f t="shared" si="2"/>
        <v>230.09082582660764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2.0936412888508698</v>
      </c>
      <c r="F39">
        <f>GT_Spot!S39</f>
        <v>0</v>
      </c>
      <c r="G39">
        <f>PPCL_NG!S39</f>
        <v>18.79</v>
      </c>
      <c r="H39">
        <f>PPCL_Spot!S39</f>
        <v>39.858260869565221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99.600000000000009</v>
      </c>
      <c r="AB39" s="117">
        <f>-STOA!Q39</f>
        <v>0</v>
      </c>
      <c r="AC39">
        <f t="shared" si="0"/>
        <v>1.6838087389940615</v>
      </c>
      <c r="AD39">
        <f t="shared" si="1"/>
        <v>189.65809341942202</v>
      </c>
      <c r="AE39">
        <f>'IDT-1'!E39</f>
        <v>0</v>
      </c>
      <c r="AF39" s="26"/>
      <c r="AG39">
        <f t="shared" si="2"/>
        <v>239.65809341942202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2.0944662836407617</v>
      </c>
      <c r="F40">
        <f>GT_Spot!S40</f>
        <v>0</v>
      </c>
      <c r="G40">
        <f>PPCL_NG!S40</f>
        <v>18.79</v>
      </c>
      <c r="H40">
        <f>PPCL_Spot!S40</f>
        <v>45.96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107.34</v>
      </c>
      <c r="AB40" s="117">
        <f>-STOA!Q40</f>
        <v>0</v>
      </c>
      <c r="AC40">
        <f t="shared" si="0"/>
        <v>1.8056233032960389</v>
      </c>
      <c r="AD40">
        <f t="shared" si="1"/>
        <v>203.37884298034473</v>
      </c>
      <c r="AE40">
        <f>'IDT-1'!E40</f>
        <v>0</v>
      </c>
      <c r="AF40" s="26"/>
      <c r="AG40">
        <f t="shared" si="2"/>
        <v>253.37884298034473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2.0944662836407617</v>
      </c>
      <c r="F41">
        <f>GT_Spot!S41</f>
        <v>0</v>
      </c>
      <c r="G41">
        <f>PPCL_NG!S41</f>
        <v>18.79</v>
      </c>
      <c r="H41">
        <f>PPCL_Spot!S41</f>
        <v>45.19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116.04</v>
      </c>
      <c r="AB41" s="117">
        <f>-STOA!Q41</f>
        <v>0</v>
      </c>
      <c r="AC41">
        <f t="shared" si="0"/>
        <v>1.8754073032960388</v>
      </c>
      <c r="AD41">
        <f t="shared" si="1"/>
        <v>211.23905898034471</v>
      </c>
      <c r="AE41">
        <f>'IDT-1'!E41</f>
        <v>0</v>
      </c>
      <c r="AF41" s="26"/>
      <c r="AG41">
        <f t="shared" si="2"/>
        <v>261.23905898034468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2.0944662836407617</v>
      </c>
      <c r="F42">
        <f>GT_Spot!S42</f>
        <v>0</v>
      </c>
      <c r="G42">
        <f>PPCL_NG!S42</f>
        <v>18.79</v>
      </c>
      <c r="H42">
        <f>PPCL_Spot!S42</f>
        <v>51.25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123.78</v>
      </c>
      <c r="AB42" s="117">
        <f>-STOA!Q42</f>
        <v>0</v>
      </c>
      <c r="AC42">
        <f t="shared" si="0"/>
        <v>2.2947273032960389</v>
      </c>
      <c r="AD42">
        <f t="shared" si="1"/>
        <v>258.46973898034474</v>
      </c>
      <c r="AE42">
        <f>'IDT-1'!E42</f>
        <v>0</v>
      </c>
      <c r="AF42" s="26"/>
      <c r="AG42">
        <f t="shared" si="2"/>
        <v>308.46973898034474</v>
      </c>
      <c r="AI42" s="75">
        <f>PXIL!K42</f>
        <v>0</v>
      </c>
      <c r="AJ42" s="75">
        <f>PXIL!Q42</f>
        <v>0</v>
      </c>
      <c r="AK42" s="75">
        <f>RTM_IEX!K42</f>
        <v>33.85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2.0944662836407617</v>
      </c>
      <c r="F43">
        <f>GT_Spot!S43</f>
        <v>0</v>
      </c>
      <c r="G43">
        <f>PPCL_NG!S43</f>
        <v>18.79</v>
      </c>
      <c r="H43">
        <f>PPCL_Spot!S43</f>
        <v>63.023029953363142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132.47999999999999</v>
      </c>
      <c r="AB43" s="117">
        <f>-STOA!Q43</f>
        <v>0</v>
      </c>
      <c r="AC43">
        <f t="shared" si="0"/>
        <v>2.1770099668856342</v>
      </c>
      <c r="AD43">
        <f t="shared" si="1"/>
        <v>245.21048627011825</v>
      </c>
      <c r="AE43">
        <f>'IDT-1'!E43</f>
        <v>0</v>
      </c>
      <c r="AF43" s="26"/>
      <c r="AG43">
        <f t="shared" si="2"/>
        <v>295.21048627011828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2.0944662836407617</v>
      </c>
      <c r="F44">
        <f>GT_Spot!S44</f>
        <v>0</v>
      </c>
      <c r="G44">
        <f>PPCL_NG!S44</f>
        <v>18.79</v>
      </c>
      <c r="H44">
        <f>PPCL_Spot!S44</f>
        <v>63.023029953363142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139.25</v>
      </c>
      <c r="AB44" s="117">
        <f>-STOA!Q44</f>
        <v>0</v>
      </c>
      <c r="AC44">
        <f t="shared" si="0"/>
        <v>2.2365859668856345</v>
      </c>
      <c r="AD44">
        <f t="shared" si="1"/>
        <v>251.92091027011827</v>
      </c>
      <c r="AE44">
        <f>'IDT-1'!E44</f>
        <v>0</v>
      </c>
      <c r="AF44" s="26"/>
      <c r="AG44">
        <f t="shared" si="2"/>
        <v>301.92091027011827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2.0944662836407617</v>
      </c>
      <c r="F45">
        <f>GT_Spot!S45</f>
        <v>0</v>
      </c>
      <c r="G45">
        <f>PPCL_NG!S45</f>
        <v>18.79</v>
      </c>
      <c r="H45">
        <f>PPCL_Spot!S45</f>
        <v>63.023029953363142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145.04999999999998</v>
      </c>
      <c r="AB45" s="117">
        <f>-STOA!Q45</f>
        <v>0</v>
      </c>
      <c r="AC45">
        <f t="shared" si="0"/>
        <v>2.287625966885634</v>
      </c>
      <c r="AD45">
        <f t="shared" si="1"/>
        <v>257.66987027011822</v>
      </c>
      <c r="AE45">
        <f>'IDT-1'!E45</f>
        <v>0</v>
      </c>
      <c r="AF45" s="26"/>
      <c r="AG45">
        <f t="shared" si="2"/>
        <v>307.66987027011822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2.0944662836407617</v>
      </c>
      <c r="F46">
        <f>GT_Spot!S46</f>
        <v>0</v>
      </c>
      <c r="G46">
        <f>PPCL_NG!S46</f>
        <v>18.79</v>
      </c>
      <c r="H46">
        <f>PPCL_Spot!S46</f>
        <v>63.023029953363142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149.89000000000001</v>
      </c>
      <c r="AB46" s="117">
        <f>-STOA!Q46</f>
        <v>0</v>
      </c>
      <c r="AC46">
        <f t="shared" si="0"/>
        <v>2.3302179668856344</v>
      </c>
      <c r="AD46">
        <f t="shared" si="1"/>
        <v>262.46727827011824</v>
      </c>
      <c r="AE46">
        <f>'IDT-1'!E46</f>
        <v>0</v>
      </c>
      <c r="AF46" s="26"/>
      <c r="AG46">
        <f t="shared" si="2"/>
        <v>312.46727827011824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2.0944662836407617</v>
      </c>
      <c r="F47">
        <f>GT_Spot!S47</f>
        <v>0</v>
      </c>
      <c r="G47">
        <f>PPCL_NG!S47</f>
        <v>18.79</v>
      </c>
      <c r="H47">
        <f>PPCL_Spot!S47</f>
        <v>63.023029953363142</v>
      </c>
      <c r="I47">
        <f>Bawana_NG!S47</f>
        <v>29.549999999999997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153.76</v>
      </c>
      <c r="AB47" s="117">
        <f>-STOA!Q47</f>
        <v>0</v>
      </c>
      <c r="AC47">
        <f t="shared" si="0"/>
        <v>2.6493059668856347</v>
      </c>
      <c r="AD47">
        <f t="shared" si="1"/>
        <v>298.40819027011821</v>
      </c>
      <c r="AE47">
        <f>'IDT-1'!E47</f>
        <v>0</v>
      </c>
      <c r="AF47" s="26"/>
      <c r="AG47">
        <f t="shared" si="2"/>
        <v>348.40819027011821</v>
      </c>
      <c r="AI47" s="75">
        <f>PXIL!K47</f>
        <v>0</v>
      </c>
      <c r="AJ47" s="75">
        <f>PXIL!Q47</f>
        <v>0</v>
      </c>
      <c r="AK47" s="75">
        <f>RTM_IEX!K47</f>
        <v>33.840000000000003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2.0942643391521196</v>
      </c>
      <c r="F48">
        <f>GT_Spot!S48</f>
        <v>0</v>
      </c>
      <c r="G48">
        <f>PPCL_NG!S48</f>
        <v>18.79</v>
      </c>
      <c r="H48">
        <f>PPCL_Spot!S48</f>
        <v>63.023029953363142</v>
      </c>
      <c r="I48">
        <f>Bawana_NG!S48</f>
        <v>29.549999999999997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157.62</v>
      </c>
      <c r="AB48" s="117">
        <f>-STOA!Q48</f>
        <v>0</v>
      </c>
      <c r="AC48">
        <f t="shared" si="0"/>
        <v>2.3854801897741345</v>
      </c>
      <c r="AD48">
        <f t="shared" si="1"/>
        <v>268.69181410274115</v>
      </c>
      <c r="AE48">
        <f>'IDT-1'!E48</f>
        <v>0</v>
      </c>
      <c r="AF48" s="26"/>
      <c r="AG48">
        <f t="shared" si="2"/>
        <v>318.69181410274115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2.0942643391521196</v>
      </c>
      <c r="F49">
        <f>GT_Spot!S49</f>
        <v>0</v>
      </c>
      <c r="G49">
        <f>PPCL_NG!S49</f>
        <v>18.79</v>
      </c>
      <c r="H49">
        <f>PPCL_Spot!S49</f>
        <v>20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160.53</v>
      </c>
      <c r="AB49" s="117">
        <f>-STOA!Q49</f>
        <v>0</v>
      </c>
      <c r="AC49">
        <f t="shared" si="0"/>
        <v>2.0452455261845386</v>
      </c>
      <c r="AD49">
        <f t="shared" si="1"/>
        <v>230.36901881296757</v>
      </c>
      <c r="AE49">
        <f>'IDT-1'!E49</f>
        <v>0</v>
      </c>
      <c r="AF49" s="26"/>
      <c r="AG49">
        <f t="shared" si="2"/>
        <v>280.36901881296757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2.0942643391521196</v>
      </c>
      <c r="F50">
        <f>GT_Spot!S50</f>
        <v>0</v>
      </c>
      <c r="G50">
        <f>PPCL_NG!S50</f>
        <v>18.79</v>
      </c>
      <c r="H50">
        <f>PPCL_Spot!S50</f>
        <v>63.023029953363142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163.43</v>
      </c>
      <c r="AB50" s="117">
        <f>-STOA!Q50</f>
        <v>0</v>
      </c>
      <c r="AC50">
        <f t="shared" si="0"/>
        <v>2.4493681897741344</v>
      </c>
      <c r="AD50">
        <f t="shared" si="1"/>
        <v>275.88792610274112</v>
      </c>
      <c r="AE50">
        <f>'IDT-1'!E50</f>
        <v>0</v>
      </c>
      <c r="AF50" s="26"/>
      <c r="AG50">
        <f t="shared" si="2"/>
        <v>325.88792610274112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2.0942643391521196</v>
      </c>
      <c r="F51">
        <f>GT_Spot!S51</f>
        <v>0</v>
      </c>
      <c r="G51">
        <f>PPCL_NG!S51</f>
        <v>18.79</v>
      </c>
      <c r="H51">
        <f>PPCL_Spot!S51</f>
        <v>63.023029953363142</v>
      </c>
      <c r="I51">
        <f>Bawana_NG!S51</f>
        <v>30.44868834805083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164.39000000000001</v>
      </c>
      <c r="AB51" s="117">
        <f>-STOA!Q51</f>
        <v>0</v>
      </c>
      <c r="AC51">
        <f t="shared" si="0"/>
        <v>2.4529646472369819</v>
      </c>
      <c r="AD51">
        <f t="shared" si="1"/>
        <v>276.29301799332916</v>
      </c>
      <c r="AE51">
        <f>'IDT-1'!E51</f>
        <v>0</v>
      </c>
      <c r="AF51" s="26"/>
      <c r="AG51">
        <f t="shared" si="2"/>
        <v>326.29301799332916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2.0942643391521196</v>
      </c>
      <c r="F52">
        <f>GT_Spot!S52</f>
        <v>0</v>
      </c>
      <c r="G52">
        <f>PPCL_NG!S52</f>
        <v>18.79</v>
      </c>
      <c r="H52">
        <f>PPCL_Spot!S52</f>
        <v>63.023029953363142</v>
      </c>
      <c r="I52">
        <f>Bawana_NG!S52</f>
        <v>30.44868834805083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165.36</v>
      </c>
      <c r="AB52" s="117">
        <f>-STOA!Q52</f>
        <v>0</v>
      </c>
      <c r="AC52">
        <f t="shared" si="0"/>
        <v>2.4615006472369818</v>
      </c>
      <c r="AD52">
        <f t="shared" si="1"/>
        <v>277.25448199332914</v>
      </c>
      <c r="AE52">
        <f>'IDT-1'!E52</f>
        <v>0</v>
      </c>
      <c r="AF52" s="26"/>
      <c r="AG52">
        <f t="shared" si="2"/>
        <v>327.25448199332914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2.0942643391521196</v>
      </c>
      <c r="F53">
        <f>GT_Spot!S53</f>
        <v>0</v>
      </c>
      <c r="G53">
        <f>PPCL_NG!S53</f>
        <v>18.79</v>
      </c>
      <c r="H53">
        <f>PPCL_Spot!S53</f>
        <v>63.023029953363142</v>
      </c>
      <c r="I53">
        <f>Bawana_NG!S53</f>
        <v>30.44868834805083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165.36</v>
      </c>
      <c r="AB53" s="117">
        <f>-STOA!Q53</f>
        <v>0</v>
      </c>
      <c r="AC53">
        <f t="shared" si="0"/>
        <v>2.4615006472369818</v>
      </c>
      <c r="AD53">
        <f t="shared" si="1"/>
        <v>277.25448199332914</v>
      </c>
      <c r="AE53">
        <f>'IDT-1'!E53</f>
        <v>0</v>
      </c>
      <c r="AF53" s="26"/>
      <c r="AG53">
        <f t="shared" si="2"/>
        <v>327.25448199332914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2.0942643391521196</v>
      </c>
      <c r="F54">
        <f>GT_Spot!S54</f>
        <v>0</v>
      </c>
      <c r="G54">
        <f>PPCL_NG!S54</f>
        <v>18.79</v>
      </c>
      <c r="H54">
        <f>PPCL_Spot!S54</f>
        <v>63.023029953363142</v>
      </c>
      <c r="I54">
        <f>Bawana_NG!S54</f>
        <v>30.44868834805083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165.36</v>
      </c>
      <c r="AB54" s="117">
        <f>-STOA!Q54</f>
        <v>0</v>
      </c>
      <c r="AC54">
        <f t="shared" si="0"/>
        <v>2.4615006472369818</v>
      </c>
      <c r="AD54">
        <f t="shared" si="1"/>
        <v>277.25448199332914</v>
      </c>
      <c r="AE54">
        <f>'IDT-1'!E54</f>
        <v>0</v>
      </c>
      <c r="AF54" s="26"/>
      <c r="AG54">
        <f t="shared" si="2"/>
        <v>327.25448199332914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2.0942643391521196</v>
      </c>
      <c r="F55">
        <f>GT_Spot!S55</f>
        <v>0</v>
      </c>
      <c r="G55">
        <f>PPCL_NG!S55</f>
        <v>18.79</v>
      </c>
      <c r="H55">
        <f>PPCL_Spot!S55</f>
        <v>63.023029953363142</v>
      </c>
      <c r="I55">
        <f>Bawana_NG!S55</f>
        <v>30.44868834805083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165.36</v>
      </c>
      <c r="AB55" s="117">
        <f>-STOA!Q55</f>
        <v>0</v>
      </c>
      <c r="AC55">
        <f t="shared" si="0"/>
        <v>2.4615006472369818</v>
      </c>
      <c r="AD55">
        <f t="shared" si="1"/>
        <v>277.25448199332914</v>
      </c>
      <c r="AE55">
        <f>'IDT-1'!E55</f>
        <v>0</v>
      </c>
      <c r="AF55" s="26"/>
      <c r="AG55">
        <f t="shared" si="2"/>
        <v>327.25448199332914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2.0942643391521196</v>
      </c>
      <c r="F56">
        <f>GT_Spot!S56</f>
        <v>0</v>
      </c>
      <c r="G56">
        <f>PPCL_NG!S56</f>
        <v>18.79</v>
      </c>
      <c r="H56">
        <f>PPCL_Spot!S56</f>
        <v>63.023029953363142</v>
      </c>
      <c r="I56">
        <f>Bawana_NG!S56</f>
        <v>30.44868834805083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163.43</v>
      </c>
      <c r="AB56" s="117">
        <f>-STOA!Q56</f>
        <v>0</v>
      </c>
      <c r="AC56">
        <f t="shared" si="0"/>
        <v>2.4445166472369819</v>
      </c>
      <c r="AD56">
        <f t="shared" si="1"/>
        <v>275.34146599332911</v>
      </c>
      <c r="AE56">
        <f>'IDT-1'!E56</f>
        <v>0</v>
      </c>
      <c r="AF56" s="26"/>
      <c r="AG56">
        <f t="shared" si="2"/>
        <v>325.34146599332911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2.0942643391521196</v>
      </c>
      <c r="F57">
        <f>GT_Spot!S57</f>
        <v>0</v>
      </c>
      <c r="G57">
        <f>PPCL_NG!S57</f>
        <v>18.79</v>
      </c>
      <c r="H57">
        <f>PPCL_Spot!S57</f>
        <v>63.023029953363142</v>
      </c>
      <c r="I57">
        <f>Bawana_NG!S57</f>
        <v>30.44868834805083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163.43</v>
      </c>
      <c r="AB57" s="117">
        <f>-STOA!Q57</f>
        <v>0</v>
      </c>
      <c r="AC57">
        <f t="shared" si="0"/>
        <v>2.4445166472369819</v>
      </c>
      <c r="AD57">
        <f t="shared" si="1"/>
        <v>275.34146599332911</v>
      </c>
      <c r="AE57">
        <f>'IDT-1'!E57</f>
        <v>0</v>
      </c>
      <c r="AF57" s="26"/>
      <c r="AG57">
        <f t="shared" si="2"/>
        <v>325.34146599332911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2.0294264339152122</v>
      </c>
      <c r="F58">
        <f>GT_Spot!S58</f>
        <v>0</v>
      </c>
      <c r="G58">
        <f>PPCL_NG!S58</f>
        <v>18.79</v>
      </c>
      <c r="H58">
        <f>PPCL_Spot!S58</f>
        <v>63.023029953363142</v>
      </c>
      <c r="I58">
        <f>Bawana_NG!S58</f>
        <v>30.44868834805083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161.49</v>
      </c>
      <c r="AB58" s="117">
        <f>-STOA!Q58</f>
        <v>0</v>
      </c>
      <c r="AC58">
        <f t="shared" si="0"/>
        <v>2.4268740736708976</v>
      </c>
      <c r="AD58">
        <f t="shared" si="1"/>
        <v>273.35427066165835</v>
      </c>
      <c r="AE58">
        <f>'IDT-1'!E58</f>
        <v>0</v>
      </c>
      <c r="AF58" s="26"/>
      <c r="AG58">
        <f t="shared" si="2"/>
        <v>323.35427066165835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2.0953974895397489</v>
      </c>
      <c r="F59">
        <f>GT_Spot!S59</f>
        <v>0</v>
      </c>
      <c r="G59">
        <f>PPCL_NG!S59</f>
        <v>18.79</v>
      </c>
      <c r="H59">
        <f>PPCL_Spot!S59</f>
        <v>63.023029953363142</v>
      </c>
      <c r="I59">
        <f>Bawana_NG!S59</f>
        <v>30.44868834805083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213.70999999999998</v>
      </c>
      <c r="AB59" s="117">
        <f>-STOA!Q59</f>
        <v>0</v>
      </c>
      <c r="AC59">
        <f t="shared" si="0"/>
        <v>2.8869906189603931</v>
      </c>
      <c r="AD59">
        <f t="shared" si="1"/>
        <v>325.18012517199332</v>
      </c>
      <c r="AE59">
        <f>'IDT-1'!E59</f>
        <v>0</v>
      </c>
      <c r="AF59" s="26"/>
      <c r="AG59">
        <f t="shared" si="2"/>
        <v>325.18012517199332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2.0953974895397489</v>
      </c>
      <c r="F60">
        <f>GT_Spot!S60</f>
        <v>0</v>
      </c>
      <c r="G60">
        <f>PPCL_NG!S60</f>
        <v>18.79</v>
      </c>
      <c r="H60">
        <f>PPCL_Spot!S60</f>
        <v>63.023029953363142</v>
      </c>
      <c r="I60">
        <f>Bawana_NG!S60</f>
        <v>30.44868834805083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213.70999999999998</v>
      </c>
      <c r="AB60" s="117">
        <f>-STOA!Q60</f>
        <v>0</v>
      </c>
      <c r="AC60">
        <f t="shared" si="0"/>
        <v>2.8869906189603931</v>
      </c>
      <c r="AD60">
        <f t="shared" si="1"/>
        <v>325.18012517199332</v>
      </c>
      <c r="AE60">
        <f>'IDT-1'!E60</f>
        <v>0</v>
      </c>
      <c r="AF60" s="26"/>
      <c r="AG60">
        <f t="shared" si="2"/>
        <v>325.18012517199332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2.0953974895397489</v>
      </c>
      <c r="F61">
        <f>GT_Spot!S61</f>
        <v>0</v>
      </c>
      <c r="G61">
        <f>PPCL_NG!S61</f>
        <v>18.79</v>
      </c>
      <c r="H61">
        <f>PPCL_Spot!S61</f>
        <v>63.023029953363142</v>
      </c>
      <c r="I61">
        <f>Bawana_NG!S61</f>
        <v>30.44868834805083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213.72</v>
      </c>
      <c r="AB61" s="117">
        <f>-STOA!Q61</f>
        <v>0</v>
      </c>
      <c r="AC61">
        <f t="shared" si="0"/>
        <v>2.887078618960393</v>
      </c>
      <c r="AD61">
        <f t="shared" si="1"/>
        <v>325.19003717199331</v>
      </c>
      <c r="AE61">
        <f>'IDT-1'!E61</f>
        <v>0</v>
      </c>
      <c r="AF61" s="26"/>
      <c r="AG61">
        <f t="shared" si="2"/>
        <v>325.19003717199331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2.0953974895397489</v>
      </c>
      <c r="F62">
        <f>GT_Spot!S62</f>
        <v>0</v>
      </c>
      <c r="G62">
        <f>PPCL_NG!S62</f>
        <v>18.79</v>
      </c>
      <c r="H62">
        <f>PPCL_Spot!S62</f>
        <v>63.023029953363142</v>
      </c>
      <c r="I62">
        <f>Bawana_NG!S62</f>
        <v>30.44868834805083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213.70999999999998</v>
      </c>
      <c r="AB62" s="117">
        <f>-STOA!Q62</f>
        <v>0</v>
      </c>
      <c r="AC62">
        <f t="shared" si="0"/>
        <v>2.8869906189603931</v>
      </c>
      <c r="AD62">
        <f t="shared" si="1"/>
        <v>325.18012517199332</v>
      </c>
      <c r="AE62">
        <f>'IDT-1'!E62</f>
        <v>0</v>
      </c>
      <c r="AF62" s="26"/>
      <c r="AG62">
        <f t="shared" si="2"/>
        <v>325.18012517199332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2.0953974895397489</v>
      </c>
      <c r="F63">
        <f>GT_Spot!S63</f>
        <v>0</v>
      </c>
      <c r="G63">
        <f>PPCL_NG!S63</f>
        <v>18.79</v>
      </c>
      <c r="H63">
        <f>PPCL_Spot!S63</f>
        <v>63.023029953363142</v>
      </c>
      <c r="I63">
        <f>Bawana_NG!S63</f>
        <v>28.58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216.62</v>
      </c>
      <c r="AB63" s="117">
        <f>-STOA!Q63</f>
        <v>0</v>
      </c>
      <c r="AC63">
        <f t="shared" si="0"/>
        <v>2.8961541614975457</v>
      </c>
      <c r="AD63">
        <f t="shared" si="1"/>
        <v>326.21227328140537</v>
      </c>
      <c r="AE63">
        <f>'IDT-1'!E63</f>
        <v>0</v>
      </c>
      <c r="AF63" s="26"/>
      <c r="AG63">
        <f t="shared" si="2"/>
        <v>326.21227328140537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2.0953974895397489</v>
      </c>
      <c r="F64">
        <f>GT_Spot!S64</f>
        <v>0</v>
      </c>
      <c r="G64">
        <f>PPCL_NG!S64</f>
        <v>18.79</v>
      </c>
      <c r="H64">
        <f>PPCL_Spot!S64</f>
        <v>63.023029953363142</v>
      </c>
      <c r="I64">
        <f>Bawana_NG!S64</f>
        <v>28.58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216.62</v>
      </c>
      <c r="AB64" s="117">
        <f>-STOA!Q64</f>
        <v>0</v>
      </c>
      <c r="AC64">
        <f t="shared" si="0"/>
        <v>2.8961541614975457</v>
      </c>
      <c r="AD64">
        <f t="shared" si="1"/>
        <v>326.21227328140537</v>
      </c>
      <c r="AE64">
        <f>'IDT-1'!E64</f>
        <v>0</v>
      </c>
      <c r="AF64" s="26"/>
      <c r="AG64">
        <f t="shared" si="2"/>
        <v>326.21227328140537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2.0953974895397489</v>
      </c>
      <c r="F65">
        <f>GT_Spot!S65</f>
        <v>0</v>
      </c>
      <c r="G65">
        <f>PPCL_NG!S65</f>
        <v>18.79</v>
      </c>
      <c r="H65">
        <f>PPCL_Spot!S65</f>
        <v>63.023029953363142</v>
      </c>
      <c r="I65">
        <f>Bawana_NG!S65</f>
        <v>28.58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216.62</v>
      </c>
      <c r="AB65" s="117">
        <f>-STOA!Q65</f>
        <v>0</v>
      </c>
      <c r="AC65">
        <f t="shared" si="0"/>
        <v>2.8961541614975457</v>
      </c>
      <c r="AD65">
        <f t="shared" si="1"/>
        <v>326.21227328140537</v>
      </c>
      <c r="AE65">
        <f>'IDT-1'!E65</f>
        <v>0</v>
      </c>
      <c r="AF65" s="26"/>
      <c r="AG65">
        <f t="shared" si="2"/>
        <v>326.21227328140537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2.0953974895397489</v>
      </c>
      <c r="F66">
        <f>GT_Spot!S66</f>
        <v>0</v>
      </c>
      <c r="G66">
        <f>PPCL_NG!S66</f>
        <v>18.79</v>
      </c>
      <c r="H66">
        <f>PPCL_Spot!S66</f>
        <v>63.023029953363142</v>
      </c>
      <c r="I66">
        <f>Bawana_NG!S66</f>
        <v>28.58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216.62</v>
      </c>
      <c r="AB66" s="117">
        <f>-STOA!Q66</f>
        <v>0</v>
      </c>
      <c r="AC66">
        <f t="shared" si="0"/>
        <v>2.8961541614975457</v>
      </c>
      <c r="AD66">
        <f t="shared" si="1"/>
        <v>326.21227328140537</v>
      </c>
      <c r="AE66">
        <f>'IDT-1'!E66</f>
        <v>0</v>
      </c>
      <c r="AF66" s="26"/>
      <c r="AG66">
        <f t="shared" si="2"/>
        <v>326.21227328140537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2.1623430962343093</v>
      </c>
      <c r="F67">
        <f>GT_Spot!S67</f>
        <v>0</v>
      </c>
      <c r="G67">
        <f>PPCL_NG!S67</f>
        <v>18.79</v>
      </c>
      <c r="H67">
        <f>PPCL_Spot!S67</f>
        <v>63.023029953363142</v>
      </c>
      <c r="I67">
        <f>Bawana_NG!S67</f>
        <v>28.58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210.81</v>
      </c>
      <c r="AB67" s="117">
        <f>-STOA!Q67</f>
        <v>0</v>
      </c>
      <c r="AC67">
        <f t="shared" si="0"/>
        <v>2.8456152828364578</v>
      </c>
      <c r="AD67">
        <f t="shared" si="1"/>
        <v>320.51975776676102</v>
      </c>
      <c r="AE67">
        <f>'IDT-1'!E67</f>
        <v>0</v>
      </c>
      <c r="AF67" s="26"/>
      <c r="AG67">
        <f t="shared" si="2"/>
        <v>320.51975776676102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2.1623430962343093</v>
      </c>
      <c r="F68">
        <f>GT_Spot!S68</f>
        <v>0</v>
      </c>
      <c r="G68">
        <f>PPCL_NG!S68</f>
        <v>18.79</v>
      </c>
      <c r="H68">
        <f>PPCL_Spot!S68</f>
        <v>63.023029953363142</v>
      </c>
      <c r="I68">
        <f>Bawana_NG!S68</f>
        <v>28.58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210.81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2.8456152828364578</v>
      </c>
      <c r="AD68">
        <f t="shared" ref="AD68:AD98" si="4">SUM(B68:AB68,AI68:AR68)-AC68</f>
        <v>320.51975776676102</v>
      </c>
      <c r="AE68">
        <f>'IDT-1'!E68</f>
        <v>0</v>
      </c>
      <c r="AF68" s="26"/>
      <c r="AG68">
        <f t="shared" ref="AG68:AG98" si="5">SUM(AD68:AF68)+AT68</f>
        <v>320.51975776676102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2.1623430962343093</v>
      </c>
      <c r="F69">
        <f>GT_Spot!S69</f>
        <v>0</v>
      </c>
      <c r="G69">
        <f>PPCL_NG!S69</f>
        <v>18.79</v>
      </c>
      <c r="H69">
        <f>PPCL_Spot!S69</f>
        <v>63.023029953363142</v>
      </c>
      <c r="I69">
        <f>Bawana_NG!S69</f>
        <v>28.58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210.81</v>
      </c>
      <c r="AB69" s="117">
        <f>-STOA!Q69</f>
        <v>0</v>
      </c>
      <c r="AC69">
        <f t="shared" si="3"/>
        <v>2.8456152828364578</v>
      </c>
      <c r="AD69">
        <f t="shared" si="4"/>
        <v>320.51975776676102</v>
      </c>
      <c r="AE69">
        <f>'IDT-1'!E69</f>
        <v>0</v>
      </c>
      <c r="AF69" s="26"/>
      <c r="AG69">
        <f t="shared" si="5"/>
        <v>320.51975776676102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2.0942643391521196</v>
      </c>
      <c r="F70">
        <f>GT_Spot!S70</f>
        <v>0</v>
      </c>
      <c r="G70">
        <f>PPCL_NG!S70</f>
        <v>18.79</v>
      </c>
      <c r="H70">
        <f>PPCL_Spot!S70</f>
        <v>63.023029953363142</v>
      </c>
      <c r="I70">
        <f>Bawana_NG!S70</f>
        <v>28.58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210.81</v>
      </c>
      <c r="AB70" s="117">
        <f>-STOA!Q70</f>
        <v>0</v>
      </c>
      <c r="AC70">
        <f t="shared" si="3"/>
        <v>2.8450161897741348</v>
      </c>
      <c r="AD70">
        <f t="shared" si="4"/>
        <v>320.45227810274116</v>
      </c>
      <c r="AE70">
        <f>'IDT-1'!E70</f>
        <v>0</v>
      </c>
      <c r="AF70" s="26"/>
      <c r="AG70">
        <f t="shared" si="5"/>
        <v>320.45227810274116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2.0953974895397489</v>
      </c>
      <c r="F71">
        <f>GT_Spot!S71</f>
        <v>0</v>
      </c>
      <c r="G71">
        <f>PPCL_NG!S71</f>
        <v>18.79</v>
      </c>
      <c r="H71">
        <f>PPCL_Spot!S71</f>
        <v>61.863610149029142</v>
      </c>
      <c r="I71">
        <f>Bawana_NG!S71</f>
        <v>28.58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180.84</v>
      </c>
      <c r="AB71" s="117">
        <f>-STOA!Q71</f>
        <v>0</v>
      </c>
      <c r="AC71">
        <f t="shared" si="3"/>
        <v>2.5710872672194061</v>
      </c>
      <c r="AD71">
        <f t="shared" si="4"/>
        <v>289.59792037134946</v>
      </c>
      <c r="AE71">
        <f>'IDT-1'!E71</f>
        <v>0</v>
      </c>
      <c r="AF71" s="26"/>
      <c r="AG71">
        <f t="shared" si="5"/>
        <v>289.59792037134946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2.0953974895397489</v>
      </c>
      <c r="F72">
        <f>GT_Spot!S72</f>
        <v>0</v>
      </c>
      <c r="G72">
        <f>PPCL_NG!S72</f>
        <v>18.79</v>
      </c>
      <c r="H72">
        <f>PPCL_Spot!S72</f>
        <v>61.863610149029142</v>
      </c>
      <c r="I72">
        <f>Bawana_NG!S72</f>
        <v>28.58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171.16</v>
      </c>
      <c r="AB72" s="117">
        <f>-STOA!Q72</f>
        <v>0</v>
      </c>
      <c r="AC72">
        <f t="shared" si="3"/>
        <v>2.4859032672194061</v>
      </c>
      <c r="AD72">
        <f t="shared" si="4"/>
        <v>280.00310437134948</v>
      </c>
      <c r="AE72">
        <f>'IDT-1'!E72</f>
        <v>0</v>
      </c>
      <c r="AF72" s="26"/>
      <c r="AG72">
        <f t="shared" si="5"/>
        <v>280.00310437134948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2.0953974895397489</v>
      </c>
      <c r="F73">
        <f>GT_Spot!S73</f>
        <v>0</v>
      </c>
      <c r="G73">
        <f>PPCL_NG!S73</f>
        <v>18.79</v>
      </c>
      <c r="H73">
        <f>PPCL_Spot!S73</f>
        <v>63.023029953363142</v>
      </c>
      <c r="I73">
        <f>Bawana_NG!S73</f>
        <v>28.58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159.55000000000001</v>
      </c>
      <c r="AB73" s="117">
        <f>-STOA!Q73</f>
        <v>0</v>
      </c>
      <c r="AC73">
        <f t="shared" si="3"/>
        <v>2.3939381614975455</v>
      </c>
      <c r="AD73">
        <f t="shared" si="4"/>
        <v>269.64448928140536</v>
      </c>
      <c r="AE73">
        <f>'IDT-1'!E73</f>
        <v>0</v>
      </c>
      <c r="AF73" s="26"/>
      <c r="AG73">
        <f t="shared" si="5"/>
        <v>269.64448928140536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2.0953974895397489</v>
      </c>
      <c r="F74">
        <f>GT_Spot!S74</f>
        <v>0</v>
      </c>
      <c r="G74">
        <f>PPCL_NG!S74</f>
        <v>18.79</v>
      </c>
      <c r="H74">
        <f>PPCL_Spot!S74</f>
        <v>63.023029953363142</v>
      </c>
      <c r="I74">
        <f>Bawana_NG!S74</f>
        <v>28.58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147.95000000000002</v>
      </c>
      <c r="AB74" s="117">
        <f>-STOA!Q74</f>
        <v>0</v>
      </c>
      <c r="AC74">
        <f t="shared" si="3"/>
        <v>2.291858161497546</v>
      </c>
      <c r="AD74">
        <f t="shared" si="4"/>
        <v>258.14656928140539</v>
      </c>
      <c r="AE74">
        <f>'IDT-1'!E74</f>
        <v>0</v>
      </c>
      <c r="AF74" s="26"/>
      <c r="AG74">
        <f t="shared" si="5"/>
        <v>258.14656928140539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2.1154811715481174</v>
      </c>
      <c r="F75">
        <f>GT_Spot!S75</f>
        <v>0</v>
      </c>
      <c r="G75">
        <f>PPCL_NG!S75</f>
        <v>18.79</v>
      </c>
      <c r="H75">
        <f>PPCL_Spot!S75</f>
        <v>63.023029953363142</v>
      </c>
      <c r="I75">
        <f>Bawana_NG!S75</f>
        <v>29.07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139.25</v>
      </c>
      <c r="AB75" s="117">
        <f>-STOA!Q75</f>
        <v>0</v>
      </c>
      <c r="AC75">
        <f t="shared" si="3"/>
        <v>2.219786897899219</v>
      </c>
      <c r="AD75">
        <f t="shared" si="4"/>
        <v>250.02872422701205</v>
      </c>
      <c r="AE75">
        <f>'IDT-1'!E75</f>
        <v>0</v>
      </c>
      <c r="AF75" s="26"/>
      <c r="AG75">
        <f t="shared" si="5"/>
        <v>250.02872422701205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2.1154811715481174</v>
      </c>
      <c r="F76">
        <f>GT_Spot!S76</f>
        <v>0</v>
      </c>
      <c r="G76">
        <f>PPCL_NG!S76</f>
        <v>18.79</v>
      </c>
      <c r="H76">
        <f>PPCL_Spot!S76</f>
        <v>63.023029953363142</v>
      </c>
      <c r="I76">
        <f>Bawana_NG!S76</f>
        <v>29.07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129.58000000000001</v>
      </c>
      <c r="AB76" s="117">
        <f>-STOA!Q76</f>
        <v>0</v>
      </c>
      <c r="AC76">
        <f t="shared" si="3"/>
        <v>2.1346908978992194</v>
      </c>
      <c r="AD76">
        <f t="shared" si="4"/>
        <v>240.44382022701205</v>
      </c>
      <c r="AE76">
        <f>'IDT-1'!E76</f>
        <v>0</v>
      </c>
      <c r="AF76" s="26"/>
      <c r="AG76">
        <f t="shared" si="5"/>
        <v>240.44382022701205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2.1154811715481174</v>
      </c>
      <c r="F77">
        <f>GT_Spot!S77</f>
        <v>0</v>
      </c>
      <c r="G77">
        <f>PPCL_NG!S77</f>
        <v>18.79</v>
      </c>
      <c r="H77">
        <f>PPCL_Spot!S77</f>
        <v>63.023029953363142</v>
      </c>
      <c r="I77">
        <f>Bawana_NG!S77</f>
        <v>29.07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121.83999999999999</v>
      </c>
      <c r="AB77" s="117">
        <f>-STOA!Q77</f>
        <v>0</v>
      </c>
      <c r="AC77">
        <f t="shared" si="3"/>
        <v>2.0665788978992188</v>
      </c>
      <c r="AD77">
        <f t="shared" si="4"/>
        <v>232.77193222701203</v>
      </c>
      <c r="AE77">
        <f>'IDT-1'!E77</f>
        <v>0</v>
      </c>
      <c r="AF77" s="26"/>
      <c r="AG77">
        <f t="shared" si="5"/>
        <v>232.77193222701203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2.1154811715481174</v>
      </c>
      <c r="F78">
        <f>GT_Spot!S78</f>
        <v>0</v>
      </c>
      <c r="G78">
        <f>PPCL_NG!S78</f>
        <v>18.79</v>
      </c>
      <c r="H78">
        <f>PPCL_Spot!S78</f>
        <v>63.023029953363142</v>
      </c>
      <c r="I78">
        <f>Bawana_NG!S78</f>
        <v>29.07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115.07000000000001</v>
      </c>
      <c r="AB78" s="117">
        <f>-STOA!Q78</f>
        <v>0</v>
      </c>
      <c r="AC78">
        <f t="shared" si="3"/>
        <v>2.1845654483431258</v>
      </c>
      <c r="AD78">
        <f t="shared" si="4"/>
        <v>205.88394567656812</v>
      </c>
      <c r="AE78">
        <f>'IDT-1'!E78</f>
        <v>0</v>
      </c>
      <c r="AF78" s="26"/>
      <c r="AG78">
        <f t="shared" si="5"/>
        <v>205.88394567656812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2.1154811715481174</v>
      </c>
      <c r="F79">
        <f>GT_Spot!S79</f>
        <v>0</v>
      </c>
      <c r="G79">
        <f>PPCL_NG!S79</f>
        <v>18.79</v>
      </c>
      <c r="H79">
        <f>PPCL_Spot!S79</f>
        <v>63.023029953363142</v>
      </c>
      <c r="I79">
        <f>Bawana_NG!S79</f>
        <v>29.07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108.3</v>
      </c>
      <c r="AB79" s="117">
        <f>-STOA!Q79</f>
        <v>0</v>
      </c>
      <c r="AC79">
        <f t="shared" si="3"/>
        <v>1.9474268978992193</v>
      </c>
      <c r="AD79">
        <f t="shared" si="4"/>
        <v>219.35108422701205</v>
      </c>
      <c r="AE79">
        <f>'IDT-1'!E79</f>
        <v>0</v>
      </c>
      <c r="AF79" s="26"/>
      <c r="AG79">
        <f t="shared" si="5"/>
        <v>219.35108422701205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2.1154811715481174</v>
      </c>
      <c r="F80">
        <f>GT_Spot!S80</f>
        <v>0</v>
      </c>
      <c r="G80">
        <f>PPCL_NG!S80</f>
        <v>18.79</v>
      </c>
      <c r="H80">
        <f>PPCL_Spot!S80</f>
        <v>63.023029953363142</v>
      </c>
      <c r="I80">
        <f>Bawana_NG!S80</f>
        <v>29.07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108.3</v>
      </c>
      <c r="AB80" s="117">
        <f>-STOA!Q80</f>
        <v>0</v>
      </c>
      <c r="AC80">
        <f t="shared" si="3"/>
        <v>1.9474268978992193</v>
      </c>
      <c r="AD80">
        <f t="shared" si="4"/>
        <v>219.35108422701205</v>
      </c>
      <c r="AE80">
        <f>'IDT-1'!E80</f>
        <v>0</v>
      </c>
      <c r="AF80" s="26"/>
      <c r="AG80">
        <f t="shared" si="5"/>
        <v>219.35108422701205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2.0734384858044166</v>
      </c>
      <c r="F81">
        <f>GT_Spot!S81</f>
        <v>0</v>
      </c>
      <c r="G81">
        <f>PPCL_NG!S81</f>
        <v>18.79</v>
      </c>
      <c r="H81">
        <f>PPCL_Spot!S81</f>
        <v>63.023029953363142</v>
      </c>
      <c r="I81">
        <f>Bawana_NG!S81</f>
        <v>29.07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108.31</v>
      </c>
      <c r="AB81" s="117">
        <f>-STOA!Q81</f>
        <v>0</v>
      </c>
      <c r="AC81">
        <f t="shared" si="3"/>
        <v>1.9471449222646746</v>
      </c>
      <c r="AD81">
        <f t="shared" si="4"/>
        <v>219.3193235169029</v>
      </c>
      <c r="AE81">
        <f>'IDT-1'!E81</f>
        <v>0</v>
      </c>
      <c r="AF81" s="26"/>
      <c r="AG81">
        <f t="shared" si="5"/>
        <v>219.3193235169029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2.0734384858044166</v>
      </c>
      <c r="F82">
        <f>GT_Spot!S82</f>
        <v>0</v>
      </c>
      <c r="G82">
        <f>PPCL_NG!S82</f>
        <v>18.79</v>
      </c>
      <c r="H82">
        <f>PPCL_Spot!S82</f>
        <v>63.023029953363142</v>
      </c>
      <c r="I82">
        <f>Bawana_NG!S82</f>
        <v>29.07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108.31</v>
      </c>
      <c r="AB82" s="117">
        <f>-STOA!Q82</f>
        <v>0</v>
      </c>
      <c r="AC82">
        <f t="shared" si="3"/>
        <v>2.1247074727085811</v>
      </c>
      <c r="AD82">
        <f t="shared" si="4"/>
        <v>199.14176096645897</v>
      </c>
      <c r="AE82">
        <f>'IDT-1'!E82</f>
        <v>0</v>
      </c>
      <c r="AF82" s="26"/>
      <c r="AG82">
        <f t="shared" si="5"/>
        <v>199.14176096645897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2.0756756756756758</v>
      </c>
      <c r="F83">
        <f>GT_Spot!S83</f>
        <v>0</v>
      </c>
      <c r="G83">
        <f>PPCL_NG!S83</f>
        <v>18.79</v>
      </c>
      <c r="H83">
        <f>PPCL_Spot!S83</f>
        <v>63.023029953363142</v>
      </c>
      <c r="I83">
        <f>Bawana_NG!S83</f>
        <v>29.07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84.13</v>
      </c>
      <c r="AB83" s="117">
        <f>-STOA!Q83</f>
        <v>0</v>
      </c>
      <c r="AC83">
        <f t="shared" si="3"/>
        <v>1.7343806095355416</v>
      </c>
      <c r="AD83">
        <f t="shared" si="4"/>
        <v>195.35432501950325</v>
      </c>
      <c r="AE83">
        <f>'IDT-1'!E83</f>
        <v>0</v>
      </c>
      <c r="AF83" s="26"/>
      <c r="AG83">
        <f t="shared" si="5"/>
        <v>195.35432501950325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2.0756756756756758</v>
      </c>
      <c r="F84">
        <f>GT_Spot!S84</f>
        <v>0</v>
      </c>
      <c r="G84">
        <f>PPCL_NG!S84</f>
        <v>18.79</v>
      </c>
      <c r="H84">
        <f>PPCL_Spot!S84</f>
        <v>63.023029953363142</v>
      </c>
      <c r="I84">
        <f>Bawana_NG!S84</f>
        <v>29.07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84.13</v>
      </c>
      <c r="AB84" s="117">
        <f>-STOA!Q84</f>
        <v>0</v>
      </c>
      <c r="AC84">
        <f t="shared" si="3"/>
        <v>1.7343806095355416</v>
      </c>
      <c r="AD84">
        <f t="shared" si="4"/>
        <v>195.35432501950325</v>
      </c>
      <c r="AE84">
        <f>'IDT-1'!E84</f>
        <v>0</v>
      </c>
      <c r="AF84" s="26"/>
      <c r="AG84">
        <f t="shared" si="5"/>
        <v>195.35432501950325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2.0756756756756758</v>
      </c>
      <c r="F85">
        <f>GT_Spot!S85</f>
        <v>0</v>
      </c>
      <c r="G85">
        <f>PPCL_NG!S85</f>
        <v>18.79</v>
      </c>
      <c r="H85">
        <f>PPCL_Spot!S85</f>
        <v>63.023029953363142</v>
      </c>
      <c r="I85">
        <f>Bawana_NG!S85</f>
        <v>29.07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84.13</v>
      </c>
      <c r="AB85" s="117">
        <f>-STOA!Q85</f>
        <v>0</v>
      </c>
      <c r="AC85">
        <f t="shared" si="3"/>
        <v>1.7343806095355416</v>
      </c>
      <c r="AD85">
        <f t="shared" si="4"/>
        <v>195.35432501950325</v>
      </c>
      <c r="AE85">
        <f>'IDT-1'!E85</f>
        <v>0</v>
      </c>
      <c r="AF85" s="26"/>
      <c r="AG85">
        <f t="shared" si="5"/>
        <v>195.35432501950325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2.0756756756756758</v>
      </c>
      <c r="F86">
        <f>GT_Spot!S86</f>
        <v>0</v>
      </c>
      <c r="G86">
        <f>PPCL_NG!S86</f>
        <v>18.79</v>
      </c>
      <c r="H86">
        <f>PPCL_Spot!S86</f>
        <v>63.023029953363142</v>
      </c>
      <c r="I86">
        <f>Bawana_NG!S86</f>
        <v>29.07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84.13</v>
      </c>
      <c r="AB86" s="117">
        <f>-STOA!Q86</f>
        <v>0</v>
      </c>
      <c r="AC86">
        <f t="shared" si="3"/>
        <v>1.9119431599794481</v>
      </c>
      <c r="AD86">
        <f t="shared" si="4"/>
        <v>175.17676246905935</v>
      </c>
      <c r="AE86">
        <f>'IDT-1'!E86</f>
        <v>0</v>
      </c>
      <c r="AF86" s="26"/>
      <c r="AG86">
        <f t="shared" si="5"/>
        <v>175.17676246905935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2.0756756756756758</v>
      </c>
      <c r="F87">
        <f>GT_Spot!S87</f>
        <v>0</v>
      </c>
      <c r="G87">
        <f>PPCL_NG!S87</f>
        <v>18.79</v>
      </c>
      <c r="H87">
        <f>PPCL_Spot!S87</f>
        <v>63.023029953363142</v>
      </c>
      <c r="I87">
        <f>Bawana_NG!S87</f>
        <v>29.549999999999997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71.56</v>
      </c>
      <c r="AB87" s="117">
        <f>-STOA!Q87</f>
        <v>0</v>
      </c>
      <c r="AC87">
        <f t="shared" si="3"/>
        <v>1.6279886095355416</v>
      </c>
      <c r="AD87">
        <f t="shared" si="4"/>
        <v>183.37071701950325</v>
      </c>
      <c r="AE87">
        <f>'IDT-1'!E87</f>
        <v>0</v>
      </c>
      <c r="AF87" s="26"/>
      <c r="AG87">
        <f t="shared" si="5"/>
        <v>183.37071701950325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2.0756756756756758</v>
      </c>
      <c r="F88">
        <f>GT_Spot!S88</f>
        <v>0</v>
      </c>
      <c r="G88">
        <f>PPCL_NG!S88</f>
        <v>18.79</v>
      </c>
      <c r="H88">
        <f>PPCL_Spot!S88</f>
        <v>63.023029953363142</v>
      </c>
      <c r="I88">
        <f>Bawana_NG!S88</f>
        <v>29.549999999999997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71.56</v>
      </c>
      <c r="AB88" s="117">
        <f>-STOA!Q88</f>
        <v>0</v>
      </c>
      <c r="AC88">
        <f t="shared" si="3"/>
        <v>1.6279886095355416</v>
      </c>
      <c r="AD88">
        <f t="shared" si="4"/>
        <v>183.37071701950325</v>
      </c>
      <c r="AE88">
        <f>'IDT-1'!E88</f>
        <v>0</v>
      </c>
      <c r="AF88" s="26"/>
      <c r="AG88">
        <f t="shared" si="5"/>
        <v>183.37071701950325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2.0756756756756758</v>
      </c>
      <c r="F89">
        <f>GT_Spot!S89</f>
        <v>0</v>
      </c>
      <c r="G89">
        <f>PPCL_NG!S89</f>
        <v>18.79</v>
      </c>
      <c r="H89">
        <f>PPCL_Spot!S89</f>
        <v>63.023029953363142</v>
      </c>
      <c r="I89">
        <f>Bawana_NG!S89</f>
        <v>29.549999999999997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71.56</v>
      </c>
      <c r="AB89" s="117">
        <f>-STOA!Q89</f>
        <v>0</v>
      </c>
      <c r="AC89">
        <f t="shared" si="3"/>
        <v>1.6279886095355416</v>
      </c>
      <c r="AD89">
        <f t="shared" si="4"/>
        <v>183.37071701950325</v>
      </c>
      <c r="AE89">
        <f>'IDT-1'!E89</f>
        <v>0</v>
      </c>
      <c r="AF89" s="26"/>
      <c r="AG89">
        <f t="shared" si="5"/>
        <v>183.37071701950325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1.6898823529411766</v>
      </c>
      <c r="F90">
        <f>GT_Spot!S90</f>
        <v>0</v>
      </c>
      <c r="G90">
        <f>PPCL_NG!S90</f>
        <v>18.79</v>
      </c>
      <c r="H90">
        <f>PPCL_Spot!S90</f>
        <v>61.863610149029142</v>
      </c>
      <c r="I90">
        <f>Bawana_NG!S90</f>
        <v>29.549999999999997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71.56</v>
      </c>
      <c r="AB90" s="117">
        <f>-STOA!Q90</f>
        <v>0</v>
      </c>
      <c r="AC90">
        <f t="shared" si="3"/>
        <v>1.6143907340173389</v>
      </c>
      <c r="AD90">
        <f t="shared" si="4"/>
        <v>181.83910176795297</v>
      </c>
      <c r="AE90">
        <f>'IDT-1'!E90</f>
        <v>0</v>
      </c>
      <c r="AF90" s="26"/>
      <c r="AG90">
        <f t="shared" si="5"/>
        <v>181.83910176795297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1.6898823529411766</v>
      </c>
      <c r="F91">
        <f>GT_Spot!S91</f>
        <v>0</v>
      </c>
      <c r="G91">
        <f>PPCL_NG!S91</f>
        <v>18.79</v>
      </c>
      <c r="H91">
        <f>PPCL_Spot!S91</f>
        <v>61.277053987789053</v>
      </c>
      <c r="I91">
        <f>Bawana_NG!S91</f>
        <v>29.549999999999997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69.63</v>
      </c>
      <c r="AB91" s="117">
        <f>-STOA!Q91</f>
        <v>0</v>
      </c>
      <c r="AC91">
        <f t="shared" si="3"/>
        <v>1.7698075902423323</v>
      </c>
      <c r="AD91">
        <f t="shared" si="4"/>
        <v>159.16712875048788</v>
      </c>
      <c r="AE91">
        <f>'IDT-1'!E91</f>
        <v>0</v>
      </c>
      <c r="AF91" s="26"/>
      <c r="AG91">
        <f t="shared" si="5"/>
        <v>159.16712875048788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1.6898823529411766</v>
      </c>
      <c r="F92">
        <f>GT_Spot!S92</f>
        <v>0</v>
      </c>
      <c r="G92">
        <f>PPCL_NG!S92</f>
        <v>18.79</v>
      </c>
      <c r="H92">
        <f>PPCL_Spot!S92</f>
        <v>61.277053987789053</v>
      </c>
      <c r="I92">
        <f>Bawana_NG!S92</f>
        <v>29.549999999999997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69.63</v>
      </c>
      <c r="AB92" s="117">
        <f>-STOA!Q92</f>
        <v>0</v>
      </c>
      <c r="AC92">
        <f t="shared" si="3"/>
        <v>1.5922450397984258</v>
      </c>
      <c r="AD92">
        <f t="shared" si="4"/>
        <v>179.34469130093177</v>
      </c>
      <c r="AE92">
        <f>'IDT-1'!E92</f>
        <v>0</v>
      </c>
      <c r="AF92" s="26"/>
      <c r="AG92">
        <f t="shared" si="5"/>
        <v>179.34469130093177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2.0756756756756758</v>
      </c>
      <c r="F93">
        <f>GT_Spot!S93</f>
        <v>0</v>
      </c>
      <c r="G93">
        <f>PPCL_NG!S93</f>
        <v>18.79</v>
      </c>
      <c r="H93">
        <f>PPCL_Spot!S93</f>
        <v>63.023029953363142</v>
      </c>
      <c r="I93">
        <f>Bawana_NG!S93</f>
        <v>29.549999999999997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69.63</v>
      </c>
      <c r="AB93" s="117">
        <f>-STOA!Q93</f>
        <v>0</v>
      </c>
      <c r="AC93">
        <f t="shared" si="3"/>
        <v>1.6110046095355415</v>
      </c>
      <c r="AD93">
        <f t="shared" si="4"/>
        <v>181.45770101950325</v>
      </c>
      <c r="AE93">
        <f>'IDT-1'!E93</f>
        <v>0</v>
      </c>
      <c r="AF93" s="26"/>
      <c r="AG93">
        <f t="shared" si="5"/>
        <v>181.45770101950325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2.0756756756756758</v>
      </c>
      <c r="F94">
        <f>GT_Spot!S94</f>
        <v>0</v>
      </c>
      <c r="G94">
        <f>PPCL_NG!S94</f>
        <v>18.79</v>
      </c>
      <c r="H94">
        <f>PPCL_Spot!S94</f>
        <v>63.023029953363142</v>
      </c>
      <c r="I94">
        <f>Bawana_NG!S94</f>
        <v>29.549999999999997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69.63</v>
      </c>
      <c r="AB94" s="117">
        <f>-STOA!Q94</f>
        <v>0</v>
      </c>
      <c r="AC94">
        <f t="shared" si="3"/>
        <v>1.6110046095355415</v>
      </c>
      <c r="AD94">
        <f t="shared" si="4"/>
        <v>181.45770101950325</v>
      </c>
      <c r="AE94">
        <f>'IDT-1'!E94</f>
        <v>0</v>
      </c>
      <c r="AF94" s="26"/>
      <c r="AG94">
        <f t="shared" si="5"/>
        <v>181.45770101950325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2.0756756756756758</v>
      </c>
      <c r="F95">
        <f>GT_Spot!S95</f>
        <v>0</v>
      </c>
      <c r="G95">
        <f>PPCL_NG!S95</f>
        <v>18.79</v>
      </c>
      <c r="H95">
        <f>PPCL_Spot!S95</f>
        <v>63.023029953363142</v>
      </c>
      <c r="I95">
        <f>Bawana_NG!S95</f>
        <v>29.549999999999997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66.73</v>
      </c>
      <c r="AB95" s="117">
        <f>-STOA!Q95</f>
        <v>0</v>
      </c>
      <c r="AC95">
        <f t="shared" si="3"/>
        <v>1.7630471599794482</v>
      </c>
      <c r="AD95">
        <f t="shared" si="4"/>
        <v>158.40565846905938</v>
      </c>
      <c r="AE95">
        <f>'IDT-1'!E95</f>
        <v>0</v>
      </c>
      <c r="AF95" s="26"/>
      <c r="AG95">
        <f t="shared" si="5"/>
        <v>158.40565846905938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2.0756756756756758</v>
      </c>
      <c r="F96">
        <f>GT_Spot!S96</f>
        <v>0</v>
      </c>
      <c r="G96">
        <f>PPCL_NG!S96</f>
        <v>18.79</v>
      </c>
      <c r="H96">
        <f>PPCL_Spot!S96</f>
        <v>63.023029953363142</v>
      </c>
      <c r="I96">
        <f>Bawana_NG!S96</f>
        <v>29.549999999999997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66.73</v>
      </c>
      <c r="AB96" s="117">
        <f>-STOA!Q96</f>
        <v>0</v>
      </c>
      <c r="AC96">
        <f t="shared" si="3"/>
        <v>1.5854846095355417</v>
      </c>
      <c r="AD96">
        <f t="shared" si="4"/>
        <v>178.58322101950327</v>
      </c>
      <c r="AE96">
        <f>'IDT-1'!E96</f>
        <v>0</v>
      </c>
      <c r="AF96" s="26"/>
      <c r="AG96">
        <f t="shared" si="5"/>
        <v>178.58322101950327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2.0756756756756758</v>
      </c>
      <c r="F97">
        <f>GT_Spot!S97</f>
        <v>0</v>
      </c>
      <c r="G97">
        <f>PPCL_NG!S97</f>
        <v>18.79</v>
      </c>
      <c r="H97">
        <f>PPCL_Spot!S97</f>
        <v>63.023029953363142</v>
      </c>
      <c r="I97">
        <f>Bawana_NG!S97</f>
        <v>29.549999999999997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66.73</v>
      </c>
      <c r="AB97" s="117">
        <f>-STOA!Q97</f>
        <v>0</v>
      </c>
      <c r="AC97">
        <f t="shared" si="3"/>
        <v>1.5854846095355417</v>
      </c>
      <c r="AD97">
        <f t="shared" si="4"/>
        <v>178.58322101950327</v>
      </c>
      <c r="AE97">
        <f>'IDT-1'!E97</f>
        <v>0</v>
      </c>
      <c r="AF97" s="26"/>
      <c r="AG97">
        <f t="shared" si="5"/>
        <v>178.58322101950327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2.0756756756756758</v>
      </c>
      <c r="F98">
        <f>GT_Spot!S98</f>
        <v>0</v>
      </c>
      <c r="G98">
        <f>PPCL_NG!S98</f>
        <v>18.79</v>
      </c>
      <c r="H98">
        <f>PPCL_Spot!S98</f>
        <v>63.023029953363142</v>
      </c>
      <c r="I98">
        <f>Bawana_NG!S98</f>
        <v>29.549999999999997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66.73</v>
      </c>
      <c r="AB98" s="117">
        <f>-STOA!Q98</f>
        <v>0</v>
      </c>
      <c r="AC98">
        <f t="shared" si="3"/>
        <v>1.5854846095355417</v>
      </c>
      <c r="AD98">
        <f t="shared" si="4"/>
        <v>178.58322101950327</v>
      </c>
      <c r="AE98">
        <f>'IDT-1'!E98</f>
        <v>0</v>
      </c>
      <c r="AF98" s="26"/>
      <c r="AG98">
        <f t="shared" si="5"/>
        <v>178.58322101950327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4.6975597113525551E-2</v>
      </c>
      <c r="F99">
        <f t="shared" si="6"/>
        <v>0</v>
      </c>
      <c r="G99">
        <f t="shared" si="6"/>
        <v>0.45095999999999947</v>
      </c>
      <c r="H99">
        <f t="shared" si="6"/>
        <v>1.176392369892272</v>
      </c>
      <c r="I99">
        <f t="shared" si="6"/>
        <v>0.71994409294208572</v>
      </c>
      <c r="J99">
        <f t="shared" si="6"/>
        <v>0</v>
      </c>
      <c r="K99">
        <f t="shared" si="6"/>
        <v>1.2177942170425114E-2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2.4722074999999974</v>
      </c>
      <c r="AB99" s="117">
        <f t="shared" si="6"/>
        <v>0</v>
      </c>
      <c r="AC99">
        <f t="shared" si="6"/>
        <v>4.4430711206696005E-2</v>
      </c>
      <c r="AD99">
        <f t="shared" si="6"/>
        <v>4.9542917909116104</v>
      </c>
      <c r="AE99">
        <f t="shared" si="6"/>
        <v>0</v>
      </c>
      <c r="AG99">
        <f t="shared" si="6"/>
        <v>5.3042917909116101</v>
      </c>
      <c r="AI99">
        <f t="shared" si="6"/>
        <v>0</v>
      </c>
      <c r="AJ99">
        <f t="shared" si="6"/>
        <v>0</v>
      </c>
      <c r="AK99">
        <f t="shared" si="6"/>
        <v>0.14506500000000003</v>
      </c>
      <c r="AL99">
        <f t="shared" si="6"/>
        <v>-2.5000000000000001E-2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44693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2" t="s">
        <v>143</v>
      </c>
      <c r="Q1" s="222" t="s">
        <v>144</v>
      </c>
      <c r="R1" s="79"/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3" t="s">
        <v>334</v>
      </c>
      <c r="Y1" s="220" t="s">
        <v>223</v>
      </c>
      <c r="Z1" s="220" t="s">
        <v>224</v>
      </c>
      <c r="AA1" s="224" t="s">
        <v>198</v>
      </c>
      <c r="AB1" s="224" t="s">
        <v>199</v>
      </c>
      <c r="AC1" s="27" t="s">
        <v>189</v>
      </c>
      <c r="AD1" s="213" t="s">
        <v>142</v>
      </c>
      <c r="AG1" s="213" t="s">
        <v>278</v>
      </c>
      <c r="AI1" s="220" t="s">
        <v>383</v>
      </c>
      <c r="AJ1" s="220" t="s">
        <v>384</v>
      </c>
      <c r="AK1" s="220" t="s">
        <v>385</v>
      </c>
      <c r="AL1" s="220" t="s">
        <v>386</v>
      </c>
      <c r="AM1" s="220" t="s">
        <v>387</v>
      </c>
      <c r="AN1" s="220" t="s">
        <v>388</v>
      </c>
      <c r="AO1" s="219" t="s">
        <v>412</v>
      </c>
      <c r="AP1" s="219" t="s">
        <v>413</v>
      </c>
      <c r="AQ1" s="219" t="s">
        <v>414</v>
      </c>
      <c r="AR1" s="219" t="s">
        <v>415</v>
      </c>
    </row>
    <row r="2" spans="1:44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2"/>
      <c r="Q2" s="222"/>
      <c r="R2" s="79"/>
      <c r="S2" s="79"/>
      <c r="T2" s="82" t="s">
        <v>314</v>
      </c>
      <c r="U2" s="223"/>
      <c r="V2" s="107" t="s">
        <v>303</v>
      </c>
      <c r="W2" s="107" t="s">
        <v>303</v>
      </c>
      <c r="X2" s="213"/>
      <c r="Y2" s="220"/>
      <c r="Z2" s="220"/>
      <c r="AA2" s="224"/>
      <c r="AB2" s="224"/>
      <c r="AC2" s="27">
        <f>Allocation!J1/100</f>
        <v>8.8000000000000005E-3</v>
      </c>
      <c r="AD2" s="213"/>
      <c r="AE2" t="s">
        <v>276</v>
      </c>
      <c r="AG2" s="213"/>
      <c r="AI2" s="220"/>
      <c r="AJ2" s="220"/>
      <c r="AK2" s="220"/>
      <c r="AL2" s="220"/>
      <c r="AM2" s="220"/>
      <c r="AN2" s="220"/>
      <c r="AO2" s="219"/>
      <c r="AP2" s="219"/>
      <c r="AQ2" s="219"/>
      <c r="AR2" s="21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5.56</v>
      </c>
      <c r="I3">
        <f>Bawana_NG!R3</f>
        <v>5.82</v>
      </c>
      <c r="J3">
        <f>Bawana_RLNG!R3</f>
        <v>0</v>
      </c>
      <c r="K3">
        <f>Bawana_Spot!R3</f>
        <v>3.0001895016107634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0.15963366761417472</v>
      </c>
      <c r="AD3">
        <f>SUM(B3:AB3,AI3:AR3)-AC3</f>
        <v>17.98055583399659</v>
      </c>
      <c r="AE3">
        <f>'IDT-1'!D3</f>
        <v>0</v>
      </c>
      <c r="AF3" s="26"/>
      <c r="AG3">
        <f>SUM(AD3:AF3)</f>
        <v>17.98055583399659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5.56</v>
      </c>
      <c r="I4">
        <f>Bawana_NG!R4</f>
        <v>5.82</v>
      </c>
      <c r="J4">
        <f>Bawana_RLNG!R4</f>
        <v>0</v>
      </c>
      <c r="K4">
        <f>Bawana_Spot!R4</f>
        <v>3.0001895016107634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0.15963366761417472</v>
      </c>
      <c r="AD4">
        <f t="shared" ref="AD4:AD67" si="1">SUM(B4:AB4,AI4:AR4)-AC4</f>
        <v>17.98055583399659</v>
      </c>
      <c r="AE4">
        <f>'IDT-1'!D4</f>
        <v>0</v>
      </c>
      <c r="AF4" s="26"/>
      <c r="AG4">
        <f t="shared" ref="AG4:AG67" si="2">SUM(AD4:AF4)</f>
        <v>17.98055583399659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5.56</v>
      </c>
      <c r="I5">
        <f>Bawana_NG!R5</f>
        <v>5.82</v>
      </c>
      <c r="J5">
        <f>Bawana_RLNG!R5</f>
        <v>0</v>
      </c>
      <c r="K5">
        <f>Bawana_Spot!R5</f>
        <v>2.61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0.15620000000000001</v>
      </c>
      <c r="AD5">
        <f t="shared" si="1"/>
        <v>17.593800000000002</v>
      </c>
      <c r="AE5">
        <f>'IDT-1'!D5</f>
        <v>0</v>
      </c>
      <c r="AF5" s="26"/>
      <c r="AG5">
        <f t="shared" si="2"/>
        <v>17.593800000000002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5.56</v>
      </c>
      <c r="I6">
        <f>Bawana_NG!R6</f>
        <v>5.82</v>
      </c>
      <c r="J6">
        <f>Bawana_RLNG!R6</f>
        <v>0</v>
      </c>
      <c r="K6">
        <f>Bawana_Spot!R6</f>
        <v>1.83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0.149336</v>
      </c>
      <c r="AD6">
        <f t="shared" si="1"/>
        <v>16.820663999999997</v>
      </c>
      <c r="AE6">
        <f>'IDT-1'!D6</f>
        <v>0</v>
      </c>
      <c r="AF6" s="26"/>
      <c r="AG6">
        <f t="shared" si="2"/>
        <v>16.820663999999997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5.56</v>
      </c>
      <c r="I7">
        <f>Bawana_NG!R7</f>
        <v>5.7302273899757932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0.14942600103178699</v>
      </c>
      <c r="AD7">
        <f t="shared" si="1"/>
        <v>16.830801388944007</v>
      </c>
      <c r="AE7">
        <f>'IDT-1'!D7</f>
        <v>0</v>
      </c>
      <c r="AF7" s="26"/>
      <c r="AG7">
        <f t="shared" si="2"/>
        <v>16.830801388944007</v>
      </c>
      <c r="AI7" s="75">
        <f>PXIL!L7</f>
        <v>0</v>
      </c>
      <c r="AJ7" s="75">
        <f>PXIL!R7</f>
        <v>0</v>
      </c>
      <c r="AK7" s="75">
        <f>RTM_IEX!L7</f>
        <v>1.93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5.56</v>
      </c>
      <c r="I8">
        <f>Bawana_NG!R8</f>
        <v>5.7302273899757932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0.13244200103178699</v>
      </c>
      <c r="AD8">
        <f t="shared" si="1"/>
        <v>14.917785388944006</v>
      </c>
      <c r="AE8">
        <f>'IDT-1'!D8</f>
        <v>0</v>
      </c>
      <c r="AF8" s="26"/>
      <c r="AG8">
        <f t="shared" si="2"/>
        <v>14.917785388944006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5.56</v>
      </c>
      <c r="I9">
        <f>Bawana_NG!R9</f>
        <v>5.7302273899757932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0.13244200103178699</v>
      </c>
      <c r="AD9">
        <f t="shared" si="1"/>
        <v>14.917785388944006</v>
      </c>
      <c r="AE9">
        <f>'IDT-1'!D9</f>
        <v>0</v>
      </c>
      <c r="AF9" s="26"/>
      <c r="AG9">
        <f t="shared" si="2"/>
        <v>14.917785388944006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5.56</v>
      </c>
      <c r="I10">
        <f>Bawana_NG!R10</f>
        <v>5.7302273899757932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0.13244200103178699</v>
      </c>
      <c r="AD10">
        <f t="shared" si="1"/>
        <v>14.917785388944006</v>
      </c>
      <c r="AE10">
        <f>'IDT-1'!D10</f>
        <v>0</v>
      </c>
      <c r="AF10" s="26"/>
      <c r="AG10">
        <f t="shared" si="2"/>
        <v>14.917785388944006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5.56</v>
      </c>
      <c r="I11">
        <f>Bawana_NG!R11</f>
        <v>5.7302273899757932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0.26857800103178697</v>
      </c>
      <c r="AD11">
        <f t="shared" si="1"/>
        <v>30.251649388944006</v>
      </c>
      <c r="AE11">
        <f>'IDT-1'!D11</f>
        <v>0</v>
      </c>
      <c r="AF11" s="26"/>
      <c r="AG11">
        <f t="shared" si="2"/>
        <v>30.251649388944006</v>
      </c>
      <c r="AI11" s="75">
        <f>PXIL!L11</f>
        <v>0</v>
      </c>
      <c r="AJ11" s="75">
        <f>PXIL!R11</f>
        <v>0</v>
      </c>
      <c r="AK11" s="75">
        <f>RTM_IEX!L11</f>
        <v>15.47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5.56</v>
      </c>
      <c r="I12">
        <f>Bawana_NG!R12</f>
        <v>5.7302273899757932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0.26857800103178697</v>
      </c>
      <c r="AD12">
        <f t="shared" si="1"/>
        <v>30.251649388944006</v>
      </c>
      <c r="AE12">
        <f>'IDT-1'!D12</f>
        <v>0</v>
      </c>
      <c r="AF12" s="26"/>
      <c r="AG12">
        <f t="shared" si="2"/>
        <v>30.251649388944006</v>
      </c>
      <c r="AI12" s="75">
        <f>PXIL!L12</f>
        <v>0</v>
      </c>
      <c r="AJ12" s="75">
        <f>PXIL!R12</f>
        <v>0</v>
      </c>
      <c r="AK12" s="75">
        <f>RTM_IEX!L12</f>
        <v>15.47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5.56</v>
      </c>
      <c r="I13">
        <f>Bawana_NG!R13</f>
        <v>5.7302273899757932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0.31117000103178699</v>
      </c>
      <c r="AD13">
        <f t="shared" si="1"/>
        <v>35.049057388944</v>
      </c>
      <c r="AE13">
        <f>'IDT-1'!D13</f>
        <v>0</v>
      </c>
      <c r="AF13" s="26"/>
      <c r="AG13">
        <f t="shared" si="2"/>
        <v>35.049057388944</v>
      </c>
      <c r="AI13" s="75">
        <f>PXIL!L13</f>
        <v>0</v>
      </c>
      <c r="AJ13" s="75">
        <f>PXIL!R13</f>
        <v>0</v>
      </c>
      <c r="AK13" s="75">
        <f>RTM_IEX!L13</f>
        <v>20.309999999999999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5.56</v>
      </c>
      <c r="I14">
        <f>Bawana_NG!R14</f>
        <v>5.7302273899757932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0.22607400103178699</v>
      </c>
      <c r="AD14">
        <f t="shared" si="1"/>
        <v>25.464153388944009</v>
      </c>
      <c r="AE14">
        <f>'IDT-1'!D14</f>
        <v>0</v>
      </c>
      <c r="AF14" s="26"/>
      <c r="AG14">
        <f t="shared" si="2"/>
        <v>25.464153388944009</v>
      </c>
      <c r="AI14" s="75">
        <f>PXIL!L14</f>
        <v>0</v>
      </c>
      <c r="AJ14" s="75">
        <f>PXIL!R14</f>
        <v>0</v>
      </c>
      <c r="AK14" s="75">
        <f>RTM_IEX!L14</f>
        <v>10.64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5.6999999999999993</v>
      </c>
      <c r="I15">
        <f>Bawana_NG!R15</f>
        <v>5.7302273899757932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0.25282600103178698</v>
      </c>
      <c r="AD15">
        <f t="shared" si="1"/>
        <v>28.477401388944003</v>
      </c>
      <c r="AE15">
        <f>'IDT-1'!D15</f>
        <v>0</v>
      </c>
      <c r="AF15" s="26"/>
      <c r="AG15">
        <f t="shared" si="2"/>
        <v>28.477401388944003</v>
      </c>
      <c r="AI15" s="75">
        <f>PXIL!L15</f>
        <v>0</v>
      </c>
      <c r="AJ15" s="75">
        <f>PXIL!R15</f>
        <v>0</v>
      </c>
      <c r="AK15" s="75">
        <f>RTM_IEX!L15</f>
        <v>13.54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5.6999999999999993</v>
      </c>
      <c r="I16">
        <f>Bawana_NG!R16</f>
        <v>5.7302273899757932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0.25282600103178698</v>
      </c>
      <c r="AD16">
        <f t="shared" si="1"/>
        <v>28.477401388944003</v>
      </c>
      <c r="AE16">
        <f>'IDT-1'!D16</f>
        <v>0</v>
      </c>
      <c r="AF16" s="26"/>
      <c r="AG16">
        <f t="shared" si="2"/>
        <v>28.477401388944003</v>
      </c>
      <c r="AI16" s="75">
        <f>PXIL!L16</f>
        <v>0</v>
      </c>
      <c r="AJ16" s="75">
        <f>PXIL!R16</f>
        <v>0</v>
      </c>
      <c r="AK16" s="75">
        <f>RTM_IEX!L16</f>
        <v>13.54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5.6999999999999993</v>
      </c>
      <c r="I17">
        <f>Bawana_NG!R17</f>
        <v>5.6400000000000006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0.25203199999999998</v>
      </c>
      <c r="AD17">
        <f t="shared" si="1"/>
        <v>28.387968000000001</v>
      </c>
      <c r="AE17">
        <f>'IDT-1'!D17</f>
        <v>0</v>
      </c>
      <c r="AF17" s="26"/>
      <c r="AG17">
        <f t="shared" si="2"/>
        <v>28.387968000000001</v>
      </c>
      <c r="AI17" s="75">
        <f>PXIL!L17</f>
        <v>0</v>
      </c>
      <c r="AJ17" s="75">
        <f>PXIL!R17</f>
        <v>0</v>
      </c>
      <c r="AK17" s="75">
        <f>RTM_IEX!L17</f>
        <v>13.54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5.6999999999999993</v>
      </c>
      <c r="I18">
        <f>Bawana_NG!R18</f>
        <v>5.6400000000000006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0.25203199999999998</v>
      </c>
      <c r="AD18">
        <f t="shared" si="1"/>
        <v>28.387968000000001</v>
      </c>
      <c r="AE18">
        <f>'IDT-1'!D18</f>
        <v>0</v>
      </c>
      <c r="AF18" s="26"/>
      <c r="AG18">
        <f t="shared" si="2"/>
        <v>28.387968000000001</v>
      </c>
      <c r="AI18" s="75">
        <f>PXIL!L18</f>
        <v>0</v>
      </c>
      <c r="AJ18" s="75">
        <f>PXIL!R18</f>
        <v>0</v>
      </c>
      <c r="AK18" s="75">
        <f>RTM_IEX!L18</f>
        <v>13.54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5.6999999999999993</v>
      </c>
      <c r="I19">
        <f>Bawana_NG!R19</f>
        <v>5.6400000000000006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0.30307200000000001</v>
      </c>
      <c r="AD19">
        <f t="shared" si="1"/>
        <v>34.136927999999997</v>
      </c>
      <c r="AE19">
        <f>'IDT-1'!D19</f>
        <v>0</v>
      </c>
      <c r="AF19" s="26"/>
      <c r="AG19">
        <f t="shared" si="2"/>
        <v>34.136927999999997</v>
      </c>
      <c r="AI19" s="75">
        <f>PXIL!L19</f>
        <v>0</v>
      </c>
      <c r="AJ19" s="75">
        <f>PXIL!R19</f>
        <v>0</v>
      </c>
      <c r="AK19" s="75">
        <f>RTM_IEX!L19</f>
        <v>19.34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5.6999999999999993</v>
      </c>
      <c r="I20">
        <f>Bawana_NG!R20</f>
        <v>5.6400000000000006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0.22651199999999999</v>
      </c>
      <c r="AD20">
        <f t="shared" si="1"/>
        <v>25.513488000000002</v>
      </c>
      <c r="AE20">
        <f>'IDT-1'!D20</f>
        <v>0</v>
      </c>
      <c r="AF20" s="26"/>
      <c r="AG20">
        <f t="shared" si="2"/>
        <v>25.513488000000002</v>
      </c>
      <c r="AI20" s="75">
        <f>PXIL!L20</f>
        <v>0</v>
      </c>
      <c r="AJ20" s="75">
        <f>PXIL!R20</f>
        <v>0</v>
      </c>
      <c r="AK20" s="75">
        <f>RTM_IEX!L20</f>
        <v>10.64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5.6999999999999993</v>
      </c>
      <c r="I21">
        <f>Bawana_NG!R21</f>
        <v>5.6400000000000006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0.24349599999999999</v>
      </c>
      <c r="AD21">
        <f t="shared" si="1"/>
        <v>27.426504000000001</v>
      </c>
      <c r="AE21">
        <f>'IDT-1'!D21</f>
        <v>0</v>
      </c>
      <c r="AF21" s="26"/>
      <c r="AG21">
        <f t="shared" si="2"/>
        <v>27.426504000000001</v>
      </c>
      <c r="AI21" s="75">
        <f>PXIL!L21</f>
        <v>0</v>
      </c>
      <c r="AJ21" s="75">
        <f>PXIL!R21</f>
        <v>0</v>
      </c>
      <c r="AK21" s="75">
        <f>RTM_IEX!L21</f>
        <v>12.57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5.6999999999999993</v>
      </c>
      <c r="I22">
        <f>Bawana_NG!R22</f>
        <v>5.6400000000000006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0.24349599999999999</v>
      </c>
      <c r="AD22">
        <f t="shared" si="1"/>
        <v>27.426504000000001</v>
      </c>
      <c r="AE22">
        <f>'IDT-1'!D22</f>
        <v>0</v>
      </c>
      <c r="AF22" s="26"/>
      <c r="AG22">
        <f t="shared" si="2"/>
        <v>27.426504000000001</v>
      </c>
      <c r="AI22" s="75">
        <f>PXIL!L22</f>
        <v>0</v>
      </c>
      <c r="AJ22" s="75">
        <f>PXIL!R22</f>
        <v>0</v>
      </c>
      <c r="AK22" s="75">
        <f>RTM_IEX!L22</f>
        <v>12.57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5.6999999999999993</v>
      </c>
      <c r="I23">
        <f>Bawana_NG!R23</f>
        <v>5.6400000000000006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0.24340800000000001</v>
      </c>
      <c r="AD23">
        <f t="shared" si="1"/>
        <v>27.416592000000001</v>
      </c>
      <c r="AE23">
        <f>'IDT-1'!D23</f>
        <v>0</v>
      </c>
      <c r="AF23" s="26"/>
      <c r="AG23">
        <f t="shared" si="2"/>
        <v>27.416592000000001</v>
      </c>
      <c r="AI23" s="75">
        <f>PXIL!L23</f>
        <v>0</v>
      </c>
      <c r="AJ23" s="75">
        <f>PXIL!R23</f>
        <v>0</v>
      </c>
      <c r="AK23" s="75">
        <f>RTM_IEX!L23</f>
        <v>12.56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5.6999999999999993</v>
      </c>
      <c r="I24">
        <f>Bawana_NG!R24</f>
        <v>5.6400000000000006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0.24349599999999999</v>
      </c>
      <c r="AD24">
        <f t="shared" si="1"/>
        <v>27.426504000000001</v>
      </c>
      <c r="AE24">
        <f>'IDT-1'!D24</f>
        <v>0</v>
      </c>
      <c r="AF24" s="26"/>
      <c r="AG24">
        <f t="shared" si="2"/>
        <v>27.426504000000001</v>
      </c>
      <c r="AI24" s="75">
        <f>PXIL!L24</f>
        <v>0</v>
      </c>
      <c r="AJ24" s="75">
        <f>PXIL!R24</f>
        <v>0</v>
      </c>
      <c r="AK24" s="75">
        <f>RTM_IEX!L24</f>
        <v>12.57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5.6999999999999993</v>
      </c>
      <c r="I25">
        <f>Bawana_NG!R25</f>
        <v>5.6400000000000006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0.30307200000000001</v>
      </c>
      <c r="AD25">
        <f t="shared" si="1"/>
        <v>34.136927999999997</v>
      </c>
      <c r="AE25">
        <f>'IDT-1'!D25</f>
        <v>0</v>
      </c>
      <c r="AF25" s="26"/>
      <c r="AG25">
        <f t="shared" si="2"/>
        <v>34.136927999999997</v>
      </c>
      <c r="AI25" s="75">
        <f>PXIL!L25</f>
        <v>0</v>
      </c>
      <c r="AJ25" s="75">
        <f>PXIL!R25</f>
        <v>0</v>
      </c>
      <c r="AK25" s="75">
        <f>RTM_IEX!L25</f>
        <v>19.34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5.56</v>
      </c>
      <c r="I26">
        <f>Bawana_NG!R26</f>
        <v>5.6400000000000006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0.22528000000000004</v>
      </c>
      <c r="AD26">
        <f t="shared" si="1"/>
        <v>25.37472</v>
      </c>
      <c r="AE26">
        <f>'IDT-1'!D26</f>
        <v>0</v>
      </c>
      <c r="AF26" s="26"/>
      <c r="AG26">
        <f t="shared" si="2"/>
        <v>25.37472</v>
      </c>
      <c r="AI26" s="75">
        <f>PXIL!L26</f>
        <v>0</v>
      </c>
      <c r="AJ26" s="75">
        <f>PXIL!R26</f>
        <v>0</v>
      </c>
      <c r="AK26" s="75">
        <f>RTM_IEX!L26</f>
        <v>10.64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5.56</v>
      </c>
      <c r="I27">
        <f>Bawana_NG!R27</f>
        <v>5.6400000000000006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0.25071200000000005</v>
      </c>
      <c r="AD27">
        <f t="shared" si="1"/>
        <v>28.239288000000002</v>
      </c>
      <c r="AE27">
        <f>'IDT-1'!D27</f>
        <v>0</v>
      </c>
      <c r="AF27" s="26"/>
      <c r="AG27">
        <f t="shared" si="2"/>
        <v>28.239288000000002</v>
      </c>
      <c r="AI27" s="75">
        <f>PXIL!L27</f>
        <v>0</v>
      </c>
      <c r="AJ27" s="75">
        <f>PXIL!R27</f>
        <v>0</v>
      </c>
      <c r="AK27" s="75">
        <f>RTM_IEX!L27</f>
        <v>13.53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5.56</v>
      </c>
      <c r="I28">
        <f>Bawana_NG!R28</f>
        <v>5.6400000000000006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0.25080000000000002</v>
      </c>
      <c r="AD28">
        <f t="shared" si="1"/>
        <v>28.249199999999998</v>
      </c>
      <c r="AE28">
        <f>'IDT-1'!D28</f>
        <v>0</v>
      </c>
      <c r="AF28" s="26"/>
      <c r="AG28">
        <f t="shared" si="2"/>
        <v>28.249199999999998</v>
      </c>
      <c r="AI28" s="75">
        <f>PXIL!L28</f>
        <v>0</v>
      </c>
      <c r="AJ28" s="75">
        <f>PXIL!R28</f>
        <v>0</v>
      </c>
      <c r="AK28" s="75">
        <f>RTM_IEX!L28</f>
        <v>13.54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5.56</v>
      </c>
      <c r="I29">
        <f>Bawana_NG!R29</f>
        <v>5.6400000000000006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0.25080000000000002</v>
      </c>
      <c r="AD29">
        <f t="shared" si="1"/>
        <v>28.249199999999998</v>
      </c>
      <c r="AE29">
        <f>'IDT-1'!D29</f>
        <v>0</v>
      </c>
      <c r="AF29" s="26"/>
      <c r="AG29">
        <f t="shared" si="2"/>
        <v>28.249199999999998</v>
      </c>
      <c r="AI29" s="75">
        <f>PXIL!L29</f>
        <v>0</v>
      </c>
      <c r="AJ29" s="75">
        <f>PXIL!R29</f>
        <v>0</v>
      </c>
      <c r="AK29" s="75">
        <f>RTM_IEX!L29</f>
        <v>13.54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5.56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0.25229600000000002</v>
      </c>
      <c r="AD30">
        <f t="shared" si="1"/>
        <v>28.417704000000001</v>
      </c>
      <c r="AE30">
        <f>'IDT-1'!D30</f>
        <v>0</v>
      </c>
      <c r="AF30" s="26"/>
      <c r="AG30">
        <f t="shared" si="2"/>
        <v>28.417704000000001</v>
      </c>
      <c r="AI30" s="75">
        <f>PXIL!L30</f>
        <v>0</v>
      </c>
      <c r="AJ30" s="75">
        <f>PXIL!R30</f>
        <v>0</v>
      </c>
      <c r="AK30" s="75">
        <f>RTM_IEX!L30</f>
        <v>13.53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5.56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0.30342400000000003</v>
      </c>
      <c r="AD31">
        <f t="shared" si="1"/>
        <v>34.176576000000004</v>
      </c>
      <c r="AE31">
        <f>'IDT-1'!D31</f>
        <v>0</v>
      </c>
      <c r="AF31" s="26"/>
      <c r="AG31">
        <f t="shared" si="2"/>
        <v>34.176576000000004</v>
      </c>
      <c r="AI31" s="75">
        <f>PXIL!L31</f>
        <v>0</v>
      </c>
      <c r="AJ31" s="75">
        <f>PXIL!R31</f>
        <v>0</v>
      </c>
      <c r="AK31" s="75">
        <f>RTM_IEX!L31</f>
        <v>19.34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5.56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0.22686400000000001</v>
      </c>
      <c r="AD32">
        <f t="shared" si="1"/>
        <v>25.553136000000002</v>
      </c>
      <c r="AE32">
        <f>'IDT-1'!D32</f>
        <v>0</v>
      </c>
      <c r="AF32" s="26"/>
      <c r="AG32">
        <f t="shared" si="2"/>
        <v>25.553136000000002</v>
      </c>
      <c r="AI32" s="75">
        <f>PXIL!L32</f>
        <v>0</v>
      </c>
      <c r="AJ32" s="75">
        <f>PXIL!R32</f>
        <v>0</v>
      </c>
      <c r="AK32" s="75">
        <f>RTM_IEX!L32</f>
        <v>10.64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5.56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0.26092000000000004</v>
      </c>
      <c r="AD33">
        <f t="shared" si="1"/>
        <v>29.38908</v>
      </c>
      <c r="AE33">
        <f>'IDT-1'!D33</f>
        <v>0</v>
      </c>
      <c r="AF33" s="26"/>
      <c r="AG33">
        <f t="shared" si="2"/>
        <v>29.38908</v>
      </c>
      <c r="AI33" s="75">
        <f>PXIL!L33</f>
        <v>0</v>
      </c>
      <c r="AJ33" s="75">
        <f>PXIL!R33</f>
        <v>0</v>
      </c>
      <c r="AK33" s="75">
        <f>RTM_IEX!L33</f>
        <v>14.51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5.56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0.26945600000000003</v>
      </c>
      <c r="AD34">
        <f t="shared" si="1"/>
        <v>30.350543999999999</v>
      </c>
      <c r="AE34">
        <f>'IDT-1'!D34</f>
        <v>0</v>
      </c>
      <c r="AF34" s="26"/>
      <c r="AG34">
        <f t="shared" si="2"/>
        <v>30.350543999999999</v>
      </c>
      <c r="AI34" s="75">
        <f>PXIL!L34</f>
        <v>0</v>
      </c>
      <c r="AJ34" s="75">
        <f>PXIL!R34</f>
        <v>0</v>
      </c>
      <c r="AK34" s="75">
        <f>RTM_IEX!L34</f>
        <v>15.48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6.7686956521739123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0.30552452173913047</v>
      </c>
      <c r="AD35">
        <f t="shared" si="1"/>
        <v>34.413171130434783</v>
      </c>
      <c r="AE35">
        <f>'IDT-1'!D35</f>
        <v>0</v>
      </c>
      <c r="AF35" s="26"/>
      <c r="AG35">
        <f t="shared" si="2"/>
        <v>34.413171130434783</v>
      </c>
      <c r="AI35" s="75">
        <f>PXIL!L35</f>
        <v>0</v>
      </c>
      <c r="AJ35" s="75">
        <f>PXIL!R35</f>
        <v>0</v>
      </c>
      <c r="AK35" s="75">
        <f>RTM_IEX!L35</f>
        <v>18.37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6.7686956521739123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0.30552452173913047</v>
      </c>
      <c r="AD36">
        <f t="shared" si="1"/>
        <v>34.413171130434783</v>
      </c>
      <c r="AE36">
        <f>'IDT-1'!D36</f>
        <v>0</v>
      </c>
      <c r="AF36" s="26"/>
      <c r="AG36">
        <f t="shared" si="2"/>
        <v>34.413171130434783</v>
      </c>
      <c r="AI36" s="75">
        <f>PXIL!L36</f>
        <v>0</v>
      </c>
      <c r="AJ36" s="75">
        <f>PXIL!R36</f>
        <v>0</v>
      </c>
      <c r="AK36" s="75">
        <f>RTM_IEX!L36</f>
        <v>18.37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7.977391304347826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0.38849704347826086</v>
      </c>
      <c r="AD37">
        <f t="shared" si="1"/>
        <v>43.75889426086956</v>
      </c>
      <c r="AE37">
        <f>'IDT-1'!D37</f>
        <v>0</v>
      </c>
      <c r="AF37" s="26"/>
      <c r="AG37">
        <f t="shared" si="2"/>
        <v>43.75889426086956</v>
      </c>
      <c r="AI37" s="75">
        <f>PXIL!L37</f>
        <v>0</v>
      </c>
      <c r="AJ37" s="75">
        <f>PXIL!R37</f>
        <v>0</v>
      </c>
      <c r="AK37" s="75">
        <f>RTM_IEX!L37</f>
        <v>26.59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7.977391304347826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0.32469704347826089</v>
      </c>
      <c r="AD38">
        <f t="shared" si="1"/>
        <v>36.572694260869561</v>
      </c>
      <c r="AE38">
        <f>'IDT-1'!D38</f>
        <v>0</v>
      </c>
      <c r="AF38" s="26"/>
      <c r="AG38">
        <f t="shared" si="2"/>
        <v>36.572694260869561</v>
      </c>
      <c r="AI38" s="75">
        <f>PXIL!L38</f>
        <v>0</v>
      </c>
      <c r="AJ38" s="75">
        <f>PXIL!R38</f>
        <v>0</v>
      </c>
      <c r="AK38" s="75">
        <f>RTM_IEX!L38</f>
        <v>19.34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7.977391304347826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0.35875304347826087</v>
      </c>
      <c r="AD39">
        <f t="shared" si="1"/>
        <v>40.408638260869566</v>
      </c>
      <c r="AE39">
        <f>'IDT-1'!D39</f>
        <v>0</v>
      </c>
      <c r="AF39" s="26"/>
      <c r="AG39">
        <f t="shared" si="2"/>
        <v>40.408638260869566</v>
      </c>
      <c r="AI39" s="75">
        <f>PXIL!L39</f>
        <v>0</v>
      </c>
      <c r="AJ39" s="75">
        <f>PXIL!R39</f>
        <v>0</v>
      </c>
      <c r="AK39" s="75">
        <f>RTM_IEX!L39</f>
        <v>23.21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9.1999999999999993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0.37804800000000005</v>
      </c>
      <c r="AD40">
        <f t="shared" si="1"/>
        <v>42.581952000000001</v>
      </c>
      <c r="AE40">
        <f>'IDT-1'!D40</f>
        <v>0</v>
      </c>
      <c r="AF40" s="26"/>
      <c r="AG40">
        <f t="shared" si="2"/>
        <v>42.581952000000001</v>
      </c>
      <c r="AI40" s="75">
        <f>PXIL!L40</f>
        <v>0</v>
      </c>
      <c r="AJ40" s="75">
        <f>PXIL!R40</f>
        <v>0</v>
      </c>
      <c r="AK40" s="75">
        <f>RTM_IEX!L40</f>
        <v>24.18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9.09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0.38552800000000004</v>
      </c>
      <c r="AD41">
        <f t="shared" si="1"/>
        <v>43.424472000000002</v>
      </c>
      <c r="AE41">
        <f>'IDT-1'!D41</f>
        <v>0</v>
      </c>
      <c r="AF41" s="26"/>
      <c r="AG41">
        <f t="shared" si="2"/>
        <v>43.424472000000002</v>
      </c>
      <c r="AI41" s="75">
        <f>PXIL!L41</f>
        <v>0</v>
      </c>
      <c r="AJ41" s="75">
        <f>PXIL!R41</f>
        <v>0</v>
      </c>
      <c r="AK41" s="75">
        <f>RTM_IEX!L41</f>
        <v>25.14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10.3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0.39617600000000008</v>
      </c>
      <c r="AD42">
        <f t="shared" si="1"/>
        <v>44.623824000000006</v>
      </c>
      <c r="AE42">
        <f>'IDT-1'!D42</f>
        <v>0</v>
      </c>
      <c r="AF42" s="26"/>
      <c r="AG42">
        <f t="shared" si="2"/>
        <v>44.623824000000006</v>
      </c>
      <c r="AI42" s="75">
        <f>PXIL!L42</f>
        <v>0</v>
      </c>
      <c r="AJ42" s="75">
        <f>PXIL!R42</f>
        <v>0</v>
      </c>
      <c r="AK42" s="75">
        <f>RTM_IEX!L42</f>
        <v>25.14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12.600605798355689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0.4590133310255301</v>
      </c>
      <c r="AD43">
        <f t="shared" si="1"/>
        <v>51.701592467330158</v>
      </c>
      <c r="AE43">
        <f>'IDT-1'!D43</f>
        <v>0</v>
      </c>
      <c r="AF43" s="26"/>
      <c r="AG43">
        <f t="shared" si="2"/>
        <v>51.701592467330158</v>
      </c>
      <c r="AI43" s="75">
        <f>PXIL!L43</f>
        <v>0</v>
      </c>
      <c r="AJ43" s="75">
        <f>PXIL!R43</f>
        <v>0</v>
      </c>
      <c r="AK43" s="75">
        <f>RTM_IEX!L43</f>
        <v>29.98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12.600605798355689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0.39090133102553004</v>
      </c>
      <c r="AD44">
        <f t="shared" si="1"/>
        <v>44.029704467330156</v>
      </c>
      <c r="AE44">
        <f>'IDT-1'!D44</f>
        <v>0</v>
      </c>
      <c r="AF44" s="26"/>
      <c r="AG44">
        <f t="shared" si="2"/>
        <v>44.029704467330156</v>
      </c>
      <c r="AI44" s="75">
        <f>PXIL!L44</f>
        <v>0</v>
      </c>
      <c r="AJ44" s="75">
        <f>PXIL!R44</f>
        <v>0</v>
      </c>
      <c r="AK44" s="75">
        <f>RTM_IEX!L44</f>
        <v>22.24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12.600605798355689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0.43340533102553008</v>
      </c>
      <c r="AD45">
        <f t="shared" si="1"/>
        <v>48.81720046733016</v>
      </c>
      <c r="AE45">
        <f>'IDT-1'!D45</f>
        <v>0</v>
      </c>
      <c r="AF45" s="26"/>
      <c r="AG45">
        <f t="shared" si="2"/>
        <v>48.81720046733016</v>
      </c>
      <c r="AI45" s="75">
        <f>PXIL!L45</f>
        <v>0</v>
      </c>
      <c r="AJ45" s="75">
        <f>PXIL!R45</f>
        <v>0</v>
      </c>
      <c r="AK45" s="75">
        <f>RTM_IEX!L45</f>
        <v>27.07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12.600605798355689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0.43340533102553008</v>
      </c>
      <c r="AD46">
        <f t="shared" si="1"/>
        <v>48.81720046733016</v>
      </c>
      <c r="AE46">
        <f>'IDT-1'!D46</f>
        <v>0</v>
      </c>
      <c r="AF46" s="26"/>
      <c r="AG46">
        <f t="shared" si="2"/>
        <v>48.81720046733016</v>
      </c>
      <c r="AI46" s="75">
        <f>PXIL!L46</f>
        <v>0</v>
      </c>
      <c r="AJ46" s="75">
        <f>PXIL!R46</f>
        <v>0</v>
      </c>
      <c r="AK46" s="75">
        <f>RTM_IEX!L46</f>
        <v>27.07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12.600605798355689</v>
      </c>
      <c r="I47">
        <f>Bawana_NG!R47</f>
        <v>5.5499999999999989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0.35446933102553013</v>
      </c>
      <c r="AD47">
        <f t="shared" si="1"/>
        <v>39.926136467330167</v>
      </c>
      <c r="AE47">
        <f>'IDT-1'!D47</f>
        <v>0</v>
      </c>
      <c r="AF47" s="26"/>
      <c r="AG47">
        <f t="shared" si="2"/>
        <v>39.926136467330167</v>
      </c>
      <c r="AI47" s="75">
        <f>PXIL!L47</f>
        <v>0</v>
      </c>
      <c r="AJ47" s="75">
        <f>PXIL!R47</f>
        <v>0</v>
      </c>
      <c r="AK47" s="75">
        <f>RTM_IEX!L47</f>
        <v>18.37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12.600605798355689</v>
      </c>
      <c r="I48">
        <f>Bawana_NG!R48</f>
        <v>5.5499999999999989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0.36300533102553012</v>
      </c>
      <c r="AD48">
        <f t="shared" si="1"/>
        <v>40.887600467330159</v>
      </c>
      <c r="AE48">
        <f>'IDT-1'!D48</f>
        <v>0</v>
      </c>
      <c r="AF48" s="26"/>
      <c r="AG48">
        <f t="shared" si="2"/>
        <v>40.887600467330159</v>
      </c>
      <c r="AI48" s="75">
        <f>PXIL!L48</f>
        <v>0</v>
      </c>
      <c r="AJ48" s="75">
        <f>PXIL!R48</f>
        <v>0</v>
      </c>
      <c r="AK48" s="75">
        <f>RTM_IEX!L48</f>
        <v>19.34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0.30553600000000003</v>
      </c>
      <c r="AD49">
        <f t="shared" si="1"/>
        <v>34.414463999999995</v>
      </c>
      <c r="AE49">
        <f>'IDT-1'!D49</f>
        <v>0</v>
      </c>
      <c r="AF49" s="26"/>
      <c r="AG49">
        <f t="shared" si="2"/>
        <v>34.414463999999995</v>
      </c>
      <c r="AI49" s="75">
        <f>PXIL!L49</f>
        <v>0</v>
      </c>
      <c r="AJ49" s="75">
        <f>PXIL!R49</f>
        <v>0</v>
      </c>
      <c r="AK49" s="75">
        <f>RTM_IEX!L49</f>
        <v>25.14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12.600605798355689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0.34839733102553005</v>
      </c>
      <c r="AD50">
        <f t="shared" si="1"/>
        <v>39.242208467330158</v>
      </c>
      <c r="AE50">
        <f>'IDT-1'!D50</f>
        <v>0</v>
      </c>
      <c r="AF50" s="26"/>
      <c r="AG50">
        <f t="shared" si="2"/>
        <v>39.242208467330158</v>
      </c>
      <c r="AI50" s="75">
        <f>PXIL!L50</f>
        <v>0</v>
      </c>
      <c r="AJ50" s="75">
        <f>PXIL!R50</f>
        <v>0</v>
      </c>
      <c r="AK50" s="75">
        <f>RTM_IEX!L50</f>
        <v>17.41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12.600605798355689</v>
      </c>
      <c r="I51">
        <f>Bawana_NG!R51</f>
        <v>5.7197536075813051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0.36449916277224559</v>
      </c>
      <c r="AD51">
        <f t="shared" si="1"/>
        <v>41.055860243164744</v>
      </c>
      <c r="AE51">
        <f>'IDT-1'!D51</f>
        <v>0</v>
      </c>
      <c r="AF51" s="26"/>
      <c r="AG51">
        <f t="shared" si="2"/>
        <v>41.055860243164744</v>
      </c>
      <c r="AI51" s="75">
        <f>PXIL!L51</f>
        <v>0</v>
      </c>
      <c r="AJ51" s="75">
        <f>PXIL!R51</f>
        <v>0</v>
      </c>
      <c r="AK51" s="75">
        <f>RTM_IEX!L51</f>
        <v>19.34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12.600605798355689</v>
      </c>
      <c r="I52">
        <f>Bawana_NG!R52</f>
        <v>5.7197536075813051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0.36449916277224559</v>
      </c>
      <c r="AD52">
        <f t="shared" si="1"/>
        <v>41.055860243164744</v>
      </c>
      <c r="AE52">
        <f>'IDT-1'!D52</f>
        <v>0</v>
      </c>
      <c r="AF52" s="26"/>
      <c r="AG52">
        <f t="shared" si="2"/>
        <v>41.055860243164744</v>
      </c>
      <c r="AI52" s="75">
        <f>PXIL!L52</f>
        <v>0</v>
      </c>
      <c r="AJ52" s="75">
        <f>PXIL!R52</f>
        <v>0</v>
      </c>
      <c r="AK52" s="75">
        <f>RTM_IEX!L52</f>
        <v>19.34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12.600605798355689</v>
      </c>
      <c r="I53">
        <f>Bawana_NG!R53</f>
        <v>5.7197536075813051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0.36449916277224559</v>
      </c>
      <c r="AD53">
        <f t="shared" si="1"/>
        <v>41.055860243164744</v>
      </c>
      <c r="AE53">
        <f>'IDT-1'!D53</f>
        <v>0</v>
      </c>
      <c r="AF53" s="26"/>
      <c r="AG53">
        <f t="shared" si="2"/>
        <v>41.055860243164744</v>
      </c>
      <c r="AI53" s="75">
        <f>PXIL!L53</f>
        <v>0</v>
      </c>
      <c r="AJ53" s="75">
        <f>PXIL!R53</f>
        <v>0</v>
      </c>
      <c r="AK53" s="75">
        <f>RTM_IEX!L53</f>
        <v>19.34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12.600605798355689</v>
      </c>
      <c r="I54">
        <f>Bawana_NG!R54</f>
        <v>5.7197536075813051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0.3729471627722456</v>
      </c>
      <c r="AD54">
        <f t="shared" si="1"/>
        <v>42.007412243164751</v>
      </c>
      <c r="AE54">
        <f>'IDT-1'!D54</f>
        <v>0</v>
      </c>
      <c r="AF54" s="26"/>
      <c r="AG54">
        <f t="shared" si="2"/>
        <v>42.007412243164751</v>
      </c>
      <c r="AI54" s="75">
        <f>PXIL!L54</f>
        <v>0</v>
      </c>
      <c r="AJ54" s="75">
        <f>PXIL!R54</f>
        <v>0</v>
      </c>
      <c r="AK54" s="75">
        <f>RTM_IEX!L54</f>
        <v>20.3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12.600605798355689</v>
      </c>
      <c r="I55">
        <f>Bawana_NG!R55</f>
        <v>5.7197536075813051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0.52184316277224552</v>
      </c>
      <c r="AD55">
        <f t="shared" si="1"/>
        <v>58.778516243164752</v>
      </c>
      <c r="AE55">
        <f>'IDT-1'!D55</f>
        <v>0</v>
      </c>
      <c r="AF55" s="26"/>
      <c r="AG55">
        <f t="shared" si="2"/>
        <v>58.778516243164752</v>
      </c>
      <c r="AI55" s="75">
        <f>PXIL!L55</f>
        <v>0</v>
      </c>
      <c r="AJ55" s="75">
        <f>PXIL!R55</f>
        <v>0</v>
      </c>
      <c r="AK55" s="75">
        <f>RTM_IEX!L55</f>
        <v>37.22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12.600605798355689</v>
      </c>
      <c r="I56">
        <f>Bawana_NG!R56</f>
        <v>5.7197536075813051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0.46657916277224559</v>
      </c>
      <c r="AD56">
        <f t="shared" si="1"/>
        <v>52.553780243164752</v>
      </c>
      <c r="AE56">
        <f>'IDT-1'!D56</f>
        <v>0</v>
      </c>
      <c r="AF56" s="26"/>
      <c r="AG56">
        <f t="shared" si="2"/>
        <v>52.553780243164752</v>
      </c>
      <c r="AI56" s="75">
        <f>PXIL!L56</f>
        <v>0</v>
      </c>
      <c r="AJ56" s="75">
        <f>PXIL!R56</f>
        <v>0</v>
      </c>
      <c r="AK56" s="75">
        <f>RTM_IEX!L56</f>
        <v>30.94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12.600605798355689</v>
      </c>
      <c r="I57">
        <f>Bawana_NG!R57</f>
        <v>5.7197536075813051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0.3559631627722456</v>
      </c>
      <c r="AD57">
        <f t="shared" si="1"/>
        <v>40.094396243164745</v>
      </c>
      <c r="AE57">
        <f>'IDT-1'!D57</f>
        <v>0</v>
      </c>
      <c r="AF57" s="26"/>
      <c r="AG57">
        <f t="shared" si="2"/>
        <v>40.094396243164745</v>
      </c>
      <c r="AI57" s="75">
        <f>PXIL!L57</f>
        <v>0</v>
      </c>
      <c r="AJ57" s="75">
        <f>PXIL!R57</f>
        <v>0</v>
      </c>
      <c r="AK57" s="75">
        <f>RTM_IEX!L57</f>
        <v>18.37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12.600605798355689</v>
      </c>
      <c r="I58">
        <f>Bawana_NG!R58</f>
        <v>5.7197536075813051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0.36449916277224559</v>
      </c>
      <c r="AD58">
        <f t="shared" si="1"/>
        <v>41.055860243164744</v>
      </c>
      <c r="AE58">
        <f>'IDT-1'!D58</f>
        <v>0</v>
      </c>
      <c r="AF58" s="26"/>
      <c r="AG58">
        <f t="shared" si="2"/>
        <v>41.055860243164744</v>
      </c>
      <c r="AI58" s="75">
        <f>PXIL!L58</f>
        <v>0</v>
      </c>
      <c r="AJ58" s="75">
        <f>PXIL!R58</f>
        <v>0</v>
      </c>
      <c r="AK58" s="75">
        <f>RTM_IEX!L58</f>
        <v>19.34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12.600605798355689</v>
      </c>
      <c r="I59">
        <f>Bawana_NG!R59</f>
        <v>5.7197536075813051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0.36449916277224559</v>
      </c>
      <c r="AD59">
        <f t="shared" si="1"/>
        <v>41.055860243164744</v>
      </c>
      <c r="AE59">
        <f>'IDT-1'!D59</f>
        <v>0</v>
      </c>
      <c r="AF59" s="26"/>
      <c r="AG59">
        <f t="shared" si="2"/>
        <v>41.055860243164744</v>
      </c>
      <c r="AI59" s="75">
        <f>PXIL!L59</f>
        <v>0</v>
      </c>
      <c r="AJ59" s="75">
        <f>PXIL!R59</f>
        <v>0</v>
      </c>
      <c r="AK59" s="75">
        <f>RTM_IEX!L59</f>
        <v>19.34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12.600605798355689</v>
      </c>
      <c r="I60">
        <f>Bawana_NG!R60</f>
        <v>5.7197536075813051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0.36449916277224559</v>
      </c>
      <c r="AD60">
        <f t="shared" si="1"/>
        <v>41.055860243164744</v>
      </c>
      <c r="AE60">
        <f>'IDT-1'!D60</f>
        <v>0</v>
      </c>
      <c r="AF60" s="26"/>
      <c r="AG60">
        <f t="shared" si="2"/>
        <v>41.055860243164744</v>
      </c>
      <c r="AI60" s="75">
        <f>PXIL!L60</f>
        <v>0</v>
      </c>
      <c r="AJ60" s="75">
        <f>PXIL!R60</f>
        <v>0</v>
      </c>
      <c r="AK60" s="75">
        <f>RTM_IEX!L60</f>
        <v>19.34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12.600605798355689</v>
      </c>
      <c r="I61">
        <f>Bawana_NG!R61</f>
        <v>5.7197536075813051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0.42407516277224555</v>
      </c>
      <c r="AD61">
        <f t="shared" si="1"/>
        <v>47.766284243164748</v>
      </c>
      <c r="AE61">
        <f>'IDT-1'!D61</f>
        <v>0</v>
      </c>
      <c r="AF61" s="26"/>
      <c r="AG61">
        <f t="shared" si="2"/>
        <v>47.766284243164748</v>
      </c>
      <c r="AI61" s="75">
        <f>PXIL!L61</f>
        <v>0</v>
      </c>
      <c r="AJ61" s="75">
        <f>PXIL!R61</f>
        <v>0</v>
      </c>
      <c r="AK61" s="75">
        <f>RTM_IEX!L61</f>
        <v>26.11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12.600605798355689</v>
      </c>
      <c r="I62">
        <f>Bawana_NG!R62</f>
        <v>5.7197536075813051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0.36449916277224559</v>
      </c>
      <c r="AD62">
        <f t="shared" si="1"/>
        <v>41.055860243164744</v>
      </c>
      <c r="AE62">
        <f>'IDT-1'!D62</f>
        <v>0</v>
      </c>
      <c r="AF62" s="26"/>
      <c r="AG62">
        <f t="shared" si="2"/>
        <v>41.055860243164744</v>
      </c>
      <c r="AI62" s="75">
        <f>PXIL!L62</f>
        <v>0</v>
      </c>
      <c r="AJ62" s="75">
        <f>PXIL!R62</f>
        <v>0</v>
      </c>
      <c r="AK62" s="75">
        <f>RTM_IEX!L62</f>
        <v>19.34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12.600605798355689</v>
      </c>
      <c r="I63">
        <f>Bawana_NG!R63</f>
        <v>5.37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0.37840533102553009</v>
      </c>
      <c r="AD63">
        <f t="shared" si="1"/>
        <v>42.62220046733016</v>
      </c>
      <c r="AE63">
        <f>'IDT-1'!D63</f>
        <v>0</v>
      </c>
      <c r="AF63" s="26"/>
      <c r="AG63">
        <f t="shared" si="2"/>
        <v>42.62220046733016</v>
      </c>
      <c r="AI63" s="75">
        <f>PXIL!L63</f>
        <v>0</v>
      </c>
      <c r="AJ63" s="75">
        <f>PXIL!R63</f>
        <v>0</v>
      </c>
      <c r="AK63" s="75">
        <f>RTM_IEX!L63</f>
        <v>21.27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12.600605798355689</v>
      </c>
      <c r="I64">
        <f>Bawana_NG!R64</f>
        <v>5.37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0.37840533102553009</v>
      </c>
      <c r="AD64">
        <f t="shared" si="1"/>
        <v>42.62220046733016</v>
      </c>
      <c r="AE64">
        <f>'IDT-1'!D64</f>
        <v>0</v>
      </c>
      <c r="AF64" s="26"/>
      <c r="AG64">
        <f t="shared" si="2"/>
        <v>42.62220046733016</v>
      </c>
      <c r="AI64" s="75">
        <f>PXIL!L64</f>
        <v>0</v>
      </c>
      <c r="AJ64" s="75">
        <f>PXIL!R64</f>
        <v>0</v>
      </c>
      <c r="AK64" s="75">
        <f>RTM_IEX!L64</f>
        <v>21.27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12.600605798355689</v>
      </c>
      <c r="I65">
        <f>Bawana_NG!R65</f>
        <v>5.37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0.37840533102553009</v>
      </c>
      <c r="AD65">
        <f t="shared" si="1"/>
        <v>42.62220046733016</v>
      </c>
      <c r="AE65">
        <f>'IDT-1'!D65</f>
        <v>0</v>
      </c>
      <c r="AF65" s="26"/>
      <c r="AG65">
        <f t="shared" si="2"/>
        <v>42.62220046733016</v>
      </c>
      <c r="AI65" s="75">
        <f>PXIL!L65</f>
        <v>0</v>
      </c>
      <c r="AJ65" s="75">
        <f>PXIL!R65</f>
        <v>0</v>
      </c>
      <c r="AK65" s="75">
        <f>RTM_IEX!L65</f>
        <v>21.27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12.600605798355689</v>
      </c>
      <c r="I66">
        <f>Bawana_NG!R66</f>
        <v>5.37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0.36995733102553008</v>
      </c>
      <c r="AD66">
        <f t="shared" si="1"/>
        <v>41.670648467330153</v>
      </c>
      <c r="AE66">
        <f>'IDT-1'!D66</f>
        <v>0</v>
      </c>
      <c r="AF66" s="26"/>
      <c r="AG66">
        <f t="shared" si="2"/>
        <v>41.670648467330153</v>
      </c>
      <c r="AI66" s="75">
        <f>PXIL!L66</f>
        <v>0</v>
      </c>
      <c r="AJ66" s="75">
        <f>PXIL!R66</f>
        <v>0</v>
      </c>
      <c r="AK66" s="75">
        <f>RTM_IEX!L66</f>
        <v>20.309999999999999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12.600605798355689</v>
      </c>
      <c r="I67">
        <f>Bawana_NG!R67</f>
        <v>5.37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0.42522133102553006</v>
      </c>
      <c r="AD67">
        <f t="shared" si="1"/>
        <v>47.895384467330153</v>
      </c>
      <c r="AE67">
        <f>'IDT-1'!D67</f>
        <v>0</v>
      </c>
      <c r="AF67" s="26"/>
      <c r="AG67">
        <f t="shared" si="2"/>
        <v>47.895384467330153</v>
      </c>
      <c r="AI67" s="75">
        <f>PXIL!L67</f>
        <v>0</v>
      </c>
      <c r="AJ67" s="75">
        <f>PXIL!R67</f>
        <v>0</v>
      </c>
      <c r="AK67" s="75">
        <f>RTM_IEX!L67</f>
        <v>26.59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12.600605798355689</v>
      </c>
      <c r="I68">
        <f>Bawana_NG!R68</f>
        <v>5.37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0.34443733102553009</v>
      </c>
      <c r="AD68">
        <f t="shared" ref="AD68:AD98" si="4">SUM(B68:AB68,AI68:AR68)-AC68</f>
        <v>38.796168467330162</v>
      </c>
      <c r="AE68">
        <f>'IDT-1'!D68</f>
        <v>0</v>
      </c>
      <c r="AF68" s="26"/>
      <c r="AG68">
        <f t="shared" ref="AG68:AG98" si="5">SUM(AD68:AF68)</f>
        <v>38.796168467330162</v>
      </c>
      <c r="AI68" s="75">
        <f>PXIL!L68</f>
        <v>0</v>
      </c>
      <c r="AJ68" s="75">
        <f>PXIL!R68</f>
        <v>0</v>
      </c>
      <c r="AK68" s="75">
        <f>RTM_IEX!L68</f>
        <v>17.41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12.600605798355689</v>
      </c>
      <c r="I69">
        <f>Bawana_NG!R69</f>
        <v>5.37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0.36142133102553009</v>
      </c>
      <c r="AD69">
        <f t="shared" si="4"/>
        <v>40.709184467330154</v>
      </c>
      <c r="AE69">
        <f>'IDT-1'!D69</f>
        <v>0</v>
      </c>
      <c r="AF69" s="26"/>
      <c r="AG69">
        <f t="shared" si="5"/>
        <v>40.709184467330154</v>
      </c>
      <c r="AI69" s="75">
        <f>PXIL!L69</f>
        <v>0</v>
      </c>
      <c r="AJ69" s="75">
        <f>PXIL!R69</f>
        <v>0</v>
      </c>
      <c r="AK69" s="75">
        <f>RTM_IEX!L69</f>
        <v>19.34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12.600605798355689</v>
      </c>
      <c r="I70">
        <f>Bawana_NG!R70</f>
        <v>5.37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0.3528853310255301</v>
      </c>
      <c r="AD70">
        <f t="shared" si="4"/>
        <v>39.747720467330154</v>
      </c>
      <c r="AE70">
        <f>'IDT-1'!D70</f>
        <v>0</v>
      </c>
      <c r="AF70" s="26"/>
      <c r="AG70">
        <f t="shared" si="5"/>
        <v>39.747720467330154</v>
      </c>
      <c r="AI70" s="75">
        <f>PXIL!L70</f>
        <v>0</v>
      </c>
      <c r="AJ70" s="75">
        <f>PXIL!R70</f>
        <v>0</v>
      </c>
      <c r="AK70" s="75">
        <f>RTM_IEX!L70</f>
        <v>18.37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12.370722109799106</v>
      </c>
      <c r="I71">
        <f>Bawana_NG!R71</f>
        <v>5.37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0.34232635456623217</v>
      </c>
      <c r="AD71">
        <f t="shared" si="4"/>
        <v>38.558395755232873</v>
      </c>
      <c r="AE71">
        <f>'IDT-1'!D71</f>
        <v>0</v>
      </c>
      <c r="AF71" s="26"/>
      <c r="AG71">
        <f t="shared" si="5"/>
        <v>38.558395755232873</v>
      </c>
      <c r="AI71" s="75">
        <f>PXIL!L71</f>
        <v>0</v>
      </c>
      <c r="AJ71" s="75">
        <f>PXIL!R71</f>
        <v>0</v>
      </c>
      <c r="AK71" s="75">
        <f>RTM_IEX!L71</f>
        <v>17.399999999999999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12.370722109799106</v>
      </c>
      <c r="I72">
        <f>Bawana_NG!R72</f>
        <v>5.37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0.33387835456623216</v>
      </c>
      <c r="AD72">
        <f t="shared" si="4"/>
        <v>37.60684375523288</v>
      </c>
      <c r="AE72">
        <f>'IDT-1'!D72</f>
        <v>0</v>
      </c>
      <c r="AF72" s="26"/>
      <c r="AG72">
        <f t="shared" si="5"/>
        <v>37.60684375523288</v>
      </c>
      <c r="AI72" s="75">
        <f>PXIL!L72</f>
        <v>0</v>
      </c>
      <c r="AJ72" s="75">
        <f>PXIL!R72</f>
        <v>0</v>
      </c>
      <c r="AK72" s="75">
        <f>RTM_IEX!L72</f>
        <v>16.440000000000001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12.600605798355689</v>
      </c>
      <c r="I73">
        <f>Bawana_NG!R73</f>
        <v>5.37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0.36995733102553008</v>
      </c>
      <c r="AD73">
        <f t="shared" si="4"/>
        <v>41.670648467330153</v>
      </c>
      <c r="AE73">
        <f>'IDT-1'!D73</f>
        <v>0</v>
      </c>
      <c r="AF73" s="26"/>
      <c r="AG73">
        <f t="shared" si="5"/>
        <v>41.670648467330153</v>
      </c>
      <c r="AI73" s="75">
        <f>PXIL!L73</f>
        <v>0</v>
      </c>
      <c r="AJ73" s="75">
        <f>PXIL!R73</f>
        <v>0</v>
      </c>
      <c r="AK73" s="75">
        <f>RTM_IEX!L73</f>
        <v>20.309999999999999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12.600605798355689</v>
      </c>
      <c r="I74">
        <f>Bawana_NG!R74</f>
        <v>5.37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0.28486133102553007</v>
      </c>
      <c r="AD74">
        <f t="shared" si="4"/>
        <v>32.085744467330159</v>
      </c>
      <c r="AE74">
        <f>'IDT-1'!D74</f>
        <v>0</v>
      </c>
      <c r="AF74" s="26"/>
      <c r="AG74">
        <f t="shared" si="5"/>
        <v>32.085744467330159</v>
      </c>
      <c r="AI74" s="75">
        <f>PXIL!L74</f>
        <v>0</v>
      </c>
      <c r="AJ74" s="75">
        <f>PXIL!R74</f>
        <v>0</v>
      </c>
      <c r="AK74" s="75">
        <f>RTM_IEX!L74</f>
        <v>10.64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12.600605798355689</v>
      </c>
      <c r="I75">
        <f>Bawana_NG!R75</f>
        <v>5.46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0.29410133102553004</v>
      </c>
      <c r="AD75">
        <f t="shared" si="4"/>
        <v>33.126504467330157</v>
      </c>
      <c r="AE75">
        <f>'IDT-1'!D75</f>
        <v>0</v>
      </c>
      <c r="AF75" s="26"/>
      <c r="AG75">
        <f t="shared" si="5"/>
        <v>33.126504467330157</v>
      </c>
      <c r="AI75" s="75">
        <f>PXIL!L75</f>
        <v>0</v>
      </c>
      <c r="AJ75" s="75">
        <f>PXIL!R75</f>
        <v>0</v>
      </c>
      <c r="AK75" s="75">
        <f>RTM_IEX!L75</f>
        <v>11.6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12.600605798355689</v>
      </c>
      <c r="I76">
        <f>Bawana_NG!R76</f>
        <v>5.46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0.29410133102553004</v>
      </c>
      <c r="AD76">
        <f t="shared" si="4"/>
        <v>33.126504467330157</v>
      </c>
      <c r="AE76">
        <f>'IDT-1'!D76</f>
        <v>0</v>
      </c>
      <c r="AF76" s="26"/>
      <c r="AG76">
        <f t="shared" si="5"/>
        <v>33.126504467330157</v>
      </c>
      <c r="AI76" s="75">
        <f>PXIL!L76</f>
        <v>0</v>
      </c>
      <c r="AJ76" s="75">
        <f>PXIL!R76</f>
        <v>0</v>
      </c>
      <c r="AK76" s="75">
        <f>RTM_IEX!L76</f>
        <v>11.6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12.600605798355689</v>
      </c>
      <c r="I77">
        <f>Bawana_NG!R77</f>
        <v>5.46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0.26699733102553008</v>
      </c>
      <c r="AD77">
        <f t="shared" si="4"/>
        <v>30.07360846733016</v>
      </c>
      <c r="AE77">
        <f>'IDT-1'!D77</f>
        <v>0</v>
      </c>
      <c r="AF77" s="26"/>
      <c r="AG77">
        <f t="shared" si="5"/>
        <v>30.07360846733016</v>
      </c>
      <c r="AI77" s="75">
        <f>PXIL!L77</f>
        <v>0</v>
      </c>
      <c r="AJ77" s="75">
        <f>PXIL!R77</f>
        <v>0</v>
      </c>
      <c r="AK77" s="75">
        <f>RTM_IEX!L77</f>
        <v>8.52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12.600605798355689</v>
      </c>
      <c r="I78">
        <f>Bawana_NG!R78</f>
        <v>5.46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0.19202133102553007</v>
      </c>
      <c r="AD78">
        <f t="shared" si="4"/>
        <v>21.62858446733016</v>
      </c>
      <c r="AE78">
        <f>'IDT-1'!D78</f>
        <v>0</v>
      </c>
      <c r="AF78" s="26"/>
      <c r="AG78">
        <f t="shared" si="5"/>
        <v>21.62858446733016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12.600605798355689</v>
      </c>
      <c r="I79">
        <f>Bawana_NG!R79</f>
        <v>5.46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0.31627733102553007</v>
      </c>
      <c r="AD79">
        <f t="shared" si="4"/>
        <v>35.624328467330159</v>
      </c>
      <c r="AE79">
        <f>'IDT-1'!D79</f>
        <v>0</v>
      </c>
      <c r="AF79" s="26"/>
      <c r="AG79">
        <f t="shared" si="5"/>
        <v>35.624328467330159</v>
      </c>
      <c r="AI79" s="75">
        <f>PXIL!L79</f>
        <v>0</v>
      </c>
      <c r="AJ79" s="75">
        <f>PXIL!R79</f>
        <v>0</v>
      </c>
      <c r="AK79" s="75">
        <f>RTM_IEX!L79</f>
        <v>14.12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12.600605798355689</v>
      </c>
      <c r="I80">
        <f>Bawana_NG!R80</f>
        <v>5.46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0.22264533102553008</v>
      </c>
      <c r="AD80">
        <f t="shared" si="4"/>
        <v>25.077960467330161</v>
      </c>
      <c r="AE80">
        <f>'IDT-1'!D80</f>
        <v>0</v>
      </c>
      <c r="AF80" s="26"/>
      <c r="AG80">
        <f t="shared" si="5"/>
        <v>25.077960467330161</v>
      </c>
      <c r="AI80" s="75">
        <f>PXIL!L80</f>
        <v>0</v>
      </c>
      <c r="AJ80" s="75">
        <f>PXIL!R80</f>
        <v>0</v>
      </c>
      <c r="AK80" s="75">
        <f>RTM_IEX!L80</f>
        <v>3.48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12.600605798355689</v>
      </c>
      <c r="I81">
        <f>Bawana_NG!R81</f>
        <v>5.46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0.19202133102553007</v>
      </c>
      <c r="AD81">
        <f t="shared" si="4"/>
        <v>21.62858446733016</v>
      </c>
      <c r="AE81">
        <f>'IDT-1'!D81</f>
        <v>0</v>
      </c>
      <c r="AF81" s="26"/>
      <c r="AG81">
        <f t="shared" si="5"/>
        <v>21.62858446733016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12.600605798355689</v>
      </c>
      <c r="I82">
        <f>Bawana_NG!R82</f>
        <v>5.46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0.19202133102553007</v>
      </c>
      <c r="AD82">
        <f t="shared" si="4"/>
        <v>21.62858446733016</v>
      </c>
      <c r="AE82">
        <f>'IDT-1'!D82</f>
        <v>0</v>
      </c>
      <c r="AF82" s="26"/>
      <c r="AG82">
        <f t="shared" si="5"/>
        <v>21.62858446733016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12.600605798355689</v>
      </c>
      <c r="I83">
        <f>Bawana_NG!R83</f>
        <v>5.46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0.19202133102553007</v>
      </c>
      <c r="AD83">
        <f t="shared" si="4"/>
        <v>21.62858446733016</v>
      </c>
      <c r="AE83">
        <f>'IDT-1'!D83</f>
        <v>0</v>
      </c>
      <c r="AF83" s="26"/>
      <c r="AG83">
        <f t="shared" si="5"/>
        <v>21.62858446733016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12.600605798355689</v>
      </c>
      <c r="I84">
        <f>Bawana_NG!R84</f>
        <v>5.46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0.19202133102553007</v>
      </c>
      <c r="AD84">
        <f t="shared" si="4"/>
        <v>21.62858446733016</v>
      </c>
      <c r="AE84">
        <f>'IDT-1'!D84</f>
        <v>0</v>
      </c>
      <c r="AF84" s="26"/>
      <c r="AG84">
        <f t="shared" si="5"/>
        <v>21.62858446733016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12.600605798355689</v>
      </c>
      <c r="I85">
        <f>Bawana_NG!R85</f>
        <v>5.46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0.3503333310255301</v>
      </c>
      <c r="AD85">
        <f t="shared" si="4"/>
        <v>39.460272467330157</v>
      </c>
      <c r="AE85">
        <f>'IDT-1'!D85</f>
        <v>0</v>
      </c>
      <c r="AF85" s="26"/>
      <c r="AG85">
        <f t="shared" si="5"/>
        <v>39.460272467330157</v>
      </c>
      <c r="AI85" s="75">
        <f>PXIL!L85</f>
        <v>0</v>
      </c>
      <c r="AJ85" s="75">
        <f>PXIL!R85</f>
        <v>0</v>
      </c>
      <c r="AK85" s="75">
        <f>RTM_IEX!L85</f>
        <v>17.989999999999998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12.600605798355689</v>
      </c>
      <c r="I86">
        <f>Bawana_NG!R86</f>
        <v>5.46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0.19202133102553007</v>
      </c>
      <c r="AD86">
        <f t="shared" si="4"/>
        <v>21.62858446733016</v>
      </c>
      <c r="AE86">
        <f>'IDT-1'!D86</f>
        <v>0</v>
      </c>
      <c r="AF86" s="26"/>
      <c r="AG86">
        <f t="shared" si="5"/>
        <v>21.62858446733016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12.600605798355689</v>
      </c>
      <c r="I87">
        <f>Bawana_NG!R87</f>
        <v>5.5499999999999989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0.19281333102553008</v>
      </c>
      <c r="AD87">
        <f t="shared" si="4"/>
        <v>21.71779246733016</v>
      </c>
      <c r="AE87">
        <f>'IDT-1'!D87</f>
        <v>0</v>
      </c>
      <c r="AF87" s="26"/>
      <c r="AG87">
        <f t="shared" si="5"/>
        <v>21.71779246733016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12.600605798355689</v>
      </c>
      <c r="I88">
        <f>Bawana_NG!R88</f>
        <v>5.5499999999999989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0.19281333102553008</v>
      </c>
      <c r="AD88">
        <f t="shared" si="4"/>
        <v>21.71779246733016</v>
      </c>
      <c r="AE88">
        <f>'IDT-1'!D88</f>
        <v>0</v>
      </c>
      <c r="AF88" s="26"/>
      <c r="AG88">
        <f t="shared" si="5"/>
        <v>21.71779246733016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12.600605798355689</v>
      </c>
      <c r="I89">
        <f>Bawana_NG!R89</f>
        <v>5.5499999999999989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0.19281333102553008</v>
      </c>
      <c r="AD89">
        <f t="shared" si="4"/>
        <v>21.71779246733016</v>
      </c>
      <c r="AE89">
        <f>'IDT-1'!D89</f>
        <v>0</v>
      </c>
      <c r="AF89" s="26"/>
      <c r="AG89">
        <f t="shared" si="5"/>
        <v>21.71779246733016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12.370722109799106</v>
      </c>
      <c r="I90">
        <f>Bawana_NG!R90</f>
        <v>5.5499999999999989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0.19079035456623214</v>
      </c>
      <c r="AD90">
        <f t="shared" si="4"/>
        <v>21.489931755232874</v>
      </c>
      <c r="AE90">
        <f>'IDT-1'!D90</f>
        <v>0</v>
      </c>
      <c r="AF90" s="26"/>
      <c r="AG90">
        <f t="shared" si="5"/>
        <v>21.489931755232874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12.259410605259363</v>
      </c>
      <c r="I91">
        <f>Bawana_NG!R91</f>
        <v>5.5499999999999989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0.34301881332628242</v>
      </c>
      <c r="AD91">
        <f t="shared" si="4"/>
        <v>38.636391791933079</v>
      </c>
      <c r="AE91">
        <f>'IDT-1'!D91</f>
        <v>0</v>
      </c>
      <c r="AF91" s="26"/>
      <c r="AG91">
        <f t="shared" si="5"/>
        <v>38.636391791933079</v>
      </c>
      <c r="AI91" s="75">
        <f>PXIL!L91</f>
        <v>0</v>
      </c>
      <c r="AJ91" s="75">
        <f>PXIL!R91</f>
        <v>0</v>
      </c>
      <c r="AK91" s="75">
        <f>RTM_IEX!L91</f>
        <v>17.41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12.259410605259363</v>
      </c>
      <c r="I92">
        <f>Bawana_NG!R92</f>
        <v>5.5499999999999989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0.18981081332628241</v>
      </c>
      <c r="AD92">
        <f t="shared" si="4"/>
        <v>21.379599791933082</v>
      </c>
      <c r="AE92">
        <f>'IDT-1'!D92</f>
        <v>0</v>
      </c>
      <c r="AF92" s="26"/>
      <c r="AG92">
        <f t="shared" si="5"/>
        <v>21.379599791933082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12.600605798355689</v>
      </c>
      <c r="I93">
        <f>Bawana_NG!R93</f>
        <v>5.5499999999999989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0.19281333102553008</v>
      </c>
      <c r="AD93">
        <f t="shared" si="4"/>
        <v>21.71779246733016</v>
      </c>
      <c r="AE93">
        <f>'IDT-1'!D93</f>
        <v>0</v>
      </c>
      <c r="AF93" s="26"/>
      <c r="AG93">
        <f t="shared" si="5"/>
        <v>21.71779246733016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12.600605798355689</v>
      </c>
      <c r="I94">
        <f>Bawana_NG!R94</f>
        <v>5.5499999999999989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0.19281333102553008</v>
      </c>
      <c r="AD94">
        <f t="shared" si="4"/>
        <v>21.71779246733016</v>
      </c>
      <c r="AE94">
        <f>'IDT-1'!D94</f>
        <v>0</v>
      </c>
      <c r="AF94" s="26"/>
      <c r="AG94">
        <f t="shared" si="5"/>
        <v>21.71779246733016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12.600605798355689</v>
      </c>
      <c r="I95">
        <f>Bawana_NG!R95</f>
        <v>5.5499999999999989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0.19281333102553008</v>
      </c>
      <c r="AD95">
        <f t="shared" si="4"/>
        <v>21.71779246733016</v>
      </c>
      <c r="AE95">
        <f>'IDT-1'!D95</f>
        <v>0</v>
      </c>
      <c r="AF95" s="26"/>
      <c r="AG95">
        <f t="shared" si="5"/>
        <v>21.71779246733016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12.600605798355689</v>
      </c>
      <c r="I96">
        <f>Bawana_NG!R96</f>
        <v>5.5499999999999989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0.19281333102553008</v>
      </c>
      <c r="AD96">
        <f t="shared" si="4"/>
        <v>21.71779246733016</v>
      </c>
      <c r="AE96">
        <f>'IDT-1'!D96</f>
        <v>0</v>
      </c>
      <c r="AF96" s="26"/>
      <c r="AG96">
        <f t="shared" si="5"/>
        <v>21.71779246733016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12.600605798355689</v>
      </c>
      <c r="I97">
        <f>Bawana_NG!R97</f>
        <v>5.5499999999999989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0.35024533102553013</v>
      </c>
      <c r="AD97">
        <f t="shared" si="4"/>
        <v>39.450360467330157</v>
      </c>
      <c r="AE97">
        <f>'IDT-1'!D97</f>
        <v>0</v>
      </c>
      <c r="AF97" s="26"/>
      <c r="AG97">
        <f t="shared" si="5"/>
        <v>39.450360467330157</v>
      </c>
      <c r="AI97" s="75">
        <f>PXIL!L97</f>
        <v>0</v>
      </c>
      <c r="AJ97" s="75">
        <f>PXIL!R97</f>
        <v>0</v>
      </c>
      <c r="AK97" s="75">
        <f>RTM_IEX!L97</f>
        <v>17.89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12.600605798355689</v>
      </c>
      <c r="I98">
        <f>Bawana_NG!R98</f>
        <v>5.5499999999999989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0.19281333102553008</v>
      </c>
      <c r="AD98">
        <f t="shared" si="4"/>
        <v>21.71779246733016</v>
      </c>
      <c r="AE98">
        <f>'IDT-1'!D98</f>
        <v>0</v>
      </c>
      <c r="AF98" s="26"/>
      <c r="AG98">
        <f t="shared" si="5"/>
        <v>21.71779246733016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0.23429521066877279</v>
      </c>
      <c r="I99">
        <f t="shared" si="6"/>
        <v>0.13519482929768331</v>
      </c>
      <c r="J99">
        <f t="shared" si="6"/>
        <v>0</v>
      </c>
      <c r="K99">
        <f t="shared" si="6"/>
        <v>2.6100947508053817E-3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6.9524191855118989E-3</v>
      </c>
      <c r="AD99">
        <f t="shared" si="6"/>
        <v>0.78309521553174954</v>
      </c>
      <c r="AE99">
        <f t="shared" ref="AE99:AR99" si="7">SUM(AE3:AE98)/4000</f>
        <v>0</v>
      </c>
      <c r="AG99">
        <f t="shared" si="7"/>
        <v>0.78309521553174954</v>
      </c>
      <c r="AI99">
        <f t="shared" si="7"/>
        <v>0</v>
      </c>
      <c r="AJ99">
        <f t="shared" si="7"/>
        <v>0</v>
      </c>
      <c r="AK99">
        <f t="shared" si="7"/>
        <v>0.32770750000000004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44597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44693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418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44693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195</v>
      </c>
      <c r="K1" s="213" t="s">
        <v>196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2" t="s">
        <v>143</v>
      </c>
      <c r="Q1" s="222" t="s">
        <v>144</v>
      </c>
      <c r="R1" s="79"/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3" t="s">
        <v>334</v>
      </c>
      <c r="Y1" s="220" t="s">
        <v>223</v>
      </c>
      <c r="Z1" s="220" t="s">
        <v>224</v>
      </c>
      <c r="AA1" s="224" t="s">
        <v>198</v>
      </c>
      <c r="AB1" s="224" t="s">
        <v>199</v>
      </c>
      <c r="AC1" s="27" t="s">
        <v>189</v>
      </c>
      <c r="AD1" s="213" t="s">
        <v>142</v>
      </c>
      <c r="AG1" s="213" t="s">
        <v>278</v>
      </c>
      <c r="AI1" s="220" t="s">
        <v>383</v>
      </c>
      <c r="AJ1" s="220" t="s">
        <v>384</v>
      </c>
      <c r="AK1" s="220" t="s">
        <v>385</v>
      </c>
      <c r="AL1" s="220" t="s">
        <v>386</v>
      </c>
      <c r="AM1" s="220" t="s">
        <v>387</v>
      </c>
      <c r="AN1" s="220" t="s">
        <v>388</v>
      </c>
      <c r="AO1" s="219" t="s">
        <v>412</v>
      </c>
      <c r="AP1" s="219" t="s">
        <v>413</v>
      </c>
      <c r="AQ1" s="219" t="s">
        <v>414</v>
      </c>
      <c r="AR1" s="219" t="s">
        <v>415</v>
      </c>
    </row>
    <row r="2" spans="1:44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2"/>
      <c r="Q2" s="222"/>
      <c r="R2" s="79"/>
      <c r="S2" s="79"/>
      <c r="T2" s="82" t="s">
        <v>314</v>
      </c>
      <c r="U2" s="223"/>
      <c r="V2" s="107" t="s">
        <v>303</v>
      </c>
      <c r="W2" s="107" t="s">
        <v>303</v>
      </c>
      <c r="X2" s="213"/>
      <c r="Y2" s="220"/>
      <c r="Z2" s="220"/>
      <c r="AA2" s="224"/>
      <c r="AB2" s="224"/>
      <c r="AC2" s="27">
        <f>Allocation!J1/100</f>
        <v>8.8000000000000005E-3</v>
      </c>
      <c r="AD2" s="213"/>
      <c r="AE2" t="s">
        <v>276</v>
      </c>
      <c r="AG2" s="213"/>
      <c r="AI2" s="220"/>
      <c r="AJ2" s="220"/>
      <c r="AK2" s="220"/>
      <c r="AL2" s="220"/>
      <c r="AM2" s="220"/>
      <c r="AN2" s="220"/>
      <c r="AO2" s="219"/>
      <c r="AP2" s="219"/>
      <c r="AQ2" s="219"/>
      <c r="AR2" s="21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11.952120000000001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0.125594656</v>
      </c>
      <c r="AD3">
        <f>SUM(B3:AB3,AI3:AR3)-AC3</f>
        <v>14.146525344000001</v>
      </c>
      <c r="AE3">
        <v>0</v>
      </c>
      <c r="AF3" s="26"/>
      <c r="AG3">
        <f>SUM(AD3:AF3)</f>
        <v>14.146525344000001</v>
      </c>
      <c r="AI3" s="75">
        <f>PXIL!M3</f>
        <v>0</v>
      </c>
      <c r="AJ3" s="75">
        <f>PXIL!S3</f>
        <v>0</v>
      </c>
      <c r="AK3" s="75">
        <f>RTM_IEX!M3</f>
        <v>2.3199999999999998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11.952120000000001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2.2200000000000002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0.14680265600000003</v>
      </c>
      <c r="AD4">
        <f t="shared" ref="AD4:AD67" si="1">SUM(B4:AB4,AI4:AR4)-AC4</f>
        <v>16.535317344000003</v>
      </c>
      <c r="AE4">
        <v>0</v>
      </c>
      <c r="AF4" s="26"/>
      <c r="AG4">
        <f t="shared" ref="AG4:AG67" si="2">SUM(AD4:AF4)</f>
        <v>16.535317344000003</v>
      </c>
      <c r="AI4" s="75">
        <f>PXIL!M4</f>
        <v>0</v>
      </c>
      <c r="AJ4" s="75">
        <f>PXIL!S4</f>
        <v>0</v>
      </c>
      <c r="AK4" s="75">
        <f>RTM_IEX!M4</f>
        <v>2.5099999999999998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11.952120000000001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0.12392265600000001</v>
      </c>
      <c r="AD5">
        <f t="shared" si="1"/>
        <v>13.958197344</v>
      </c>
      <c r="AE5">
        <v>0</v>
      </c>
      <c r="AF5" s="26"/>
      <c r="AG5">
        <f t="shared" si="2"/>
        <v>13.958197344</v>
      </c>
      <c r="AI5" s="75">
        <f>PXIL!M5</f>
        <v>0</v>
      </c>
      <c r="AJ5" s="75">
        <f>PXIL!S5</f>
        <v>0</v>
      </c>
      <c r="AK5" s="75">
        <f>RTM_IEX!M5</f>
        <v>2.13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11.952120000000001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0.11283465600000001</v>
      </c>
      <c r="AD6">
        <f t="shared" si="1"/>
        <v>12.709285344</v>
      </c>
      <c r="AE6">
        <v>0</v>
      </c>
      <c r="AF6" s="26"/>
      <c r="AG6">
        <f t="shared" si="2"/>
        <v>12.709285344</v>
      </c>
      <c r="AI6" s="75">
        <f>PXIL!M6</f>
        <v>0</v>
      </c>
      <c r="AJ6" s="75">
        <f>PXIL!S6</f>
        <v>0</v>
      </c>
      <c r="AK6" s="75">
        <f>RTM_IEX!M6</f>
        <v>0.87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11.569240000000001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0.10180931200000001</v>
      </c>
      <c r="AD7">
        <f t="shared" si="1"/>
        <v>11.467430688</v>
      </c>
      <c r="AE7">
        <v>0</v>
      </c>
      <c r="AF7" s="26"/>
      <c r="AG7">
        <f t="shared" si="2"/>
        <v>11.467430688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7.4613579999999997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6.56599504E-2</v>
      </c>
      <c r="AD8">
        <f t="shared" si="1"/>
        <v>7.3956980496</v>
      </c>
      <c r="AE8">
        <v>0</v>
      </c>
      <c r="AF8" s="26"/>
      <c r="AG8">
        <f t="shared" si="2"/>
        <v>7.3956980496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10.701518999999999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9.4173367199999997E-2</v>
      </c>
      <c r="AD9">
        <f t="shared" si="1"/>
        <v>10.6073456328</v>
      </c>
      <c r="AE9">
        <v>0</v>
      </c>
      <c r="AF9" s="26"/>
      <c r="AG9">
        <f t="shared" si="2"/>
        <v>10.6073456328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9.4229179999999992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8.2921678400000004E-2</v>
      </c>
      <c r="AD10">
        <f t="shared" si="1"/>
        <v>9.3399963215999993</v>
      </c>
      <c r="AE10">
        <v>0</v>
      </c>
      <c r="AF10" s="26"/>
      <c r="AG10">
        <f t="shared" si="2"/>
        <v>9.3399963215999993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11.952120000000001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0.11195465600000001</v>
      </c>
      <c r="AD11">
        <f t="shared" si="1"/>
        <v>12.610165344</v>
      </c>
      <c r="AE11">
        <v>0</v>
      </c>
      <c r="AF11" s="26"/>
      <c r="AG11">
        <f t="shared" si="2"/>
        <v>12.610165344</v>
      </c>
      <c r="AI11" s="75">
        <f>PXIL!M11</f>
        <v>0</v>
      </c>
      <c r="AJ11" s="75">
        <f>PXIL!S11</f>
        <v>0</v>
      </c>
      <c r="AK11" s="75">
        <f>RTM_IEX!M11</f>
        <v>0.77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10.644811000000001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9.3674336800000008E-2</v>
      </c>
      <c r="AD12">
        <f t="shared" si="1"/>
        <v>10.551136663200001</v>
      </c>
      <c r="AE12">
        <v>0</v>
      </c>
      <c r="AF12" s="26"/>
      <c r="AG12">
        <f t="shared" si="2"/>
        <v>10.551136663200001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11.952120000000001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0.10517865600000001</v>
      </c>
      <c r="AD13">
        <f t="shared" si="1"/>
        <v>11.846941344000001</v>
      </c>
      <c r="AE13">
        <v>0</v>
      </c>
      <c r="AF13" s="26"/>
      <c r="AG13">
        <f t="shared" si="2"/>
        <v>11.846941344000001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11.952120000000001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0.12216265600000001</v>
      </c>
      <c r="AD14">
        <f t="shared" si="1"/>
        <v>13.759957344</v>
      </c>
      <c r="AE14">
        <v>0</v>
      </c>
      <c r="AF14" s="26"/>
      <c r="AG14">
        <f t="shared" si="2"/>
        <v>13.759957344</v>
      </c>
      <c r="AI14" s="75">
        <f>PXIL!M14</f>
        <v>0</v>
      </c>
      <c r="AJ14" s="75">
        <f>PXIL!S14</f>
        <v>0</v>
      </c>
      <c r="AK14" s="75">
        <f>RTM_IEX!M14</f>
        <v>1.93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8.462866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7.4473220800000003E-2</v>
      </c>
      <c r="AD15">
        <f t="shared" si="1"/>
        <v>8.3883927792000001</v>
      </c>
      <c r="AE15">
        <v>0</v>
      </c>
      <c r="AF15" s="26"/>
      <c r="AG15">
        <f t="shared" si="2"/>
        <v>8.3883927792000001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11.952120000000001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0.11881865600000001</v>
      </c>
      <c r="AD16">
        <f t="shared" si="1"/>
        <v>13.383301344000001</v>
      </c>
      <c r="AE16">
        <v>0</v>
      </c>
      <c r="AF16" s="26"/>
      <c r="AG16">
        <f t="shared" si="2"/>
        <v>13.383301344000001</v>
      </c>
      <c r="AI16" s="75">
        <f>PXIL!M16</f>
        <v>0</v>
      </c>
      <c r="AJ16" s="75">
        <f>PXIL!S16</f>
        <v>0</v>
      </c>
      <c r="AK16" s="75">
        <f>RTM_IEX!M16</f>
        <v>1.55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11.952120000000001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0.87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0.134922656</v>
      </c>
      <c r="AD17">
        <f t="shared" si="1"/>
        <v>15.197197343999999</v>
      </c>
      <c r="AE17">
        <v>0</v>
      </c>
      <c r="AF17" s="26"/>
      <c r="AG17">
        <f t="shared" si="2"/>
        <v>15.197197343999999</v>
      </c>
      <c r="AI17" s="75">
        <f>PXIL!M17</f>
        <v>0</v>
      </c>
      <c r="AJ17" s="75">
        <f>PXIL!S17</f>
        <v>0</v>
      </c>
      <c r="AK17" s="75">
        <f>RTM_IEX!M17</f>
        <v>2.5099999999999998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11.952120000000001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7.74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0.19458665600000005</v>
      </c>
      <c r="AD18">
        <f t="shared" si="1"/>
        <v>21.917533344000006</v>
      </c>
      <c r="AE18">
        <v>0</v>
      </c>
      <c r="AF18" s="26"/>
      <c r="AG18">
        <f t="shared" si="2"/>
        <v>21.917533344000006</v>
      </c>
      <c r="AI18" s="75">
        <f>PXIL!M18</f>
        <v>0</v>
      </c>
      <c r="AJ18" s="75">
        <f>PXIL!S18</f>
        <v>0</v>
      </c>
      <c r="AK18" s="75">
        <f>RTM_IEX!M18</f>
        <v>2.42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11.952120000000001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2.13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0.14601065600000002</v>
      </c>
      <c r="AD19">
        <f t="shared" si="1"/>
        <v>16.446109344</v>
      </c>
      <c r="AE19">
        <v>0</v>
      </c>
      <c r="AF19" s="26"/>
      <c r="AG19">
        <f t="shared" si="2"/>
        <v>16.446109344</v>
      </c>
      <c r="AI19" s="75">
        <f>PXIL!M19</f>
        <v>0</v>
      </c>
      <c r="AJ19" s="75">
        <f>PXIL!S19</f>
        <v>0</v>
      </c>
      <c r="AK19" s="75">
        <f>RTM_IEX!M19</f>
        <v>2.5099999999999998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11.952120000000001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3.19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0.15454665600000003</v>
      </c>
      <c r="AD20">
        <f t="shared" si="1"/>
        <v>17.407573343999999</v>
      </c>
      <c r="AE20">
        <v>0</v>
      </c>
      <c r="AF20" s="26"/>
      <c r="AG20">
        <f t="shared" si="2"/>
        <v>17.407573343999999</v>
      </c>
      <c r="AI20" s="75">
        <f>PXIL!M20</f>
        <v>0</v>
      </c>
      <c r="AJ20" s="75">
        <f>PXIL!S20</f>
        <v>0</v>
      </c>
      <c r="AK20" s="75">
        <f>RTM_IEX!M20</f>
        <v>2.42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10.358504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3.29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0.15583483519999999</v>
      </c>
      <c r="AD21">
        <f t="shared" si="1"/>
        <v>17.552669164799998</v>
      </c>
      <c r="AE21">
        <v>0</v>
      </c>
      <c r="AF21" s="26"/>
      <c r="AG21">
        <f t="shared" si="2"/>
        <v>17.552669164799998</v>
      </c>
      <c r="AI21" s="75">
        <f>PXIL!M21</f>
        <v>0</v>
      </c>
      <c r="AJ21" s="75">
        <f>PXIL!S21</f>
        <v>0</v>
      </c>
      <c r="AK21" s="75">
        <f>RTM_IEX!M21</f>
        <v>4.0599999999999996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9.5616959999999995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0.11899092480000001</v>
      </c>
      <c r="AD22">
        <f t="shared" si="1"/>
        <v>13.402705075199998</v>
      </c>
      <c r="AE22">
        <v>0</v>
      </c>
      <c r="AF22" s="26"/>
      <c r="AG22">
        <f t="shared" si="2"/>
        <v>13.402705075199998</v>
      </c>
      <c r="AI22" s="75">
        <f>PXIL!M22</f>
        <v>0</v>
      </c>
      <c r="AJ22" s="75">
        <f>PXIL!S22</f>
        <v>0</v>
      </c>
      <c r="AK22" s="75">
        <f>RTM_IEX!M22</f>
        <v>3.96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9.5616959999999995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8.1199999999999992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0.1981909248</v>
      </c>
      <c r="AD23">
        <f t="shared" si="1"/>
        <v>22.3235050752</v>
      </c>
      <c r="AE23">
        <v>0</v>
      </c>
      <c r="AF23" s="26"/>
      <c r="AG23">
        <f t="shared" si="2"/>
        <v>22.3235050752</v>
      </c>
      <c r="AI23" s="75">
        <f>PXIL!M23</f>
        <v>0</v>
      </c>
      <c r="AJ23" s="75">
        <f>PXIL!S23</f>
        <v>0</v>
      </c>
      <c r="AK23" s="75">
        <f>RTM_IEX!M23</f>
        <v>4.84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9.5616959999999995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8.6999999999999993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0.2032949248</v>
      </c>
      <c r="AD24">
        <f t="shared" si="1"/>
        <v>22.898401075199999</v>
      </c>
      <c r="AE24">
        <v>0</v>
      </c>
      <c r="AF24" s="26"/>
      <c r="AG24">
        <f t="shared" si="2"/>
        <v>22.898401075199999</v>
      </c>
      <c r="AI24" s="75">
        <f>PXIL!M24</f>
        <v>0</v>
      </c>
      <c r="AJ24" s="75">
        <f>PXIL!S24</f>
        <v>0</v>
      </c>
      <c r="AK24" s="75">
        <f>RTM_IEX!M24</f>
        <v>4.84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9.5616959999999995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0.2126229248</v>
      </c>
      <c r="AD25">
        <f t="shared" si="1"/>
        <v>23.949073075199998</v>
      </c>
      <c r="AE25">
        <v>0</v>
      </c>
      <c r="AF25" s="26"/>
      <c r="AG25">
        <f t="shared" si="2"/>
        <v>23.949073075199998</v>
      </c>
      <c r="AI25" s="75">
        <f>PXIL!M25</f>
        <v>0</v>
      </c>
      <c r="AJ25" s="75">
        <f>PXIL!S25</f>
        <v>0</v>
      </c>
      <c r="AK25" s="75">
        <f>RTM_IEX!M25</f>
        <v>4.93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9.5616959999999995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5.42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0.1744309248</v>
      </c>
      <c r="AD26">
        <f t="shared" si="1"/>
        <v>19.6472650752</v>
      </c>
      <c r="AE26">
        <v>0</v>
      </c>
      <c r="AF26" s="26"/>
      <c r="AG26">
        <f t="shared" si="2"/>
        <v>19.6472650752</v>
      </c>
      <c r="AI26" s="75">
        <f>PXIL!M26</f>
        <v>0</v>
      </c>
      <c r="AJ26" s="75">
        <f>PXIL!S26</f>
        <v>0</v>
      </c>
      <c r="AK26" s="75">
        <f>RTM_IEX!M26</f>
        <v>4.84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9.5616959999999995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0.17011892479999999</v>
      </c>
      <c r="AD27">
        <f t="shared" si="1"/>
        <v>19.1615770752</v>
      </c>
      <c r="AE27">
        <v>0</v>
      </c>
      <c r="AF27" s="26"/>
      <c r="AG27">
        <f t="shared" si="2"/>
        <v>19.1615770752</v>
      </c>
      <c r="AI27" s="75">
        <f>PXIL!M27</f>
        <v>0</v>
      </c>
      <c r="AJ27" s="75">
        <f>PXIL!S27</f>
        <v>0</v>
      </c>
      <c r="AK27" s="75">
        <f>RTM_IEX!M27</f>
        <v>4.84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9.5616959999999995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9.19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0.20760692479999998</v>
      </c>
      <c r="AD28">
        <f t="shared" si="1"/>
        <v>23.384089075199999</v>
      </c>
      <c r="AE28">
        <v>0</v>
      </c>
      <c r="AF28" s="26"/>
      <c r="AG28">
        <f t="shared" si="2"/>
        <v>23.384089075199999</v>
      </c>
      <c r="AI28" s="75">
        <f>PXIL!M28</f>
        <v>0</v>
      </c>
      <c r="AJ28" s="75">
        <f>PXIL!S28</f>
        <v>0</v>
      </c>
      <c r="AK28" s="75">
        <f>RTM_IEX!M28</f>
        <v>4.84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9.5616959999999995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0.39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8.7574924800000009E-2</v>
      </c>
      <c r="AD29">
        <f t="shared" si="1"/>
        <v>9.8641210751999999</v>
      </c>
      <c r="AE29">
        <v>0</v>
      </c>
      <c r="AF29" s="26"/>
      <c r="AG29">
        <f t="shared" si="2"/>
        <v>9.8641210751999999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9.5616959999999995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0.17284692479999997</v>
      </c>
      <c r="AD30">
        <f t="shared" si="1"/>
        <v>19.468849075199998</v>
      </c>
      <c r="AE30">
        <v>0</v>
      </c>
      <c r="AF30" s="26"/>
      <c r="AG30">
        <f t="shared" si="2"/>
        <v>19.468849075199998</v>
      </c>
      <c r="AI30" s="75">
        <f>PXIL!M30</f>
        <v>0</v>
      </c>
      <c r="AJ30" s="75">
        <f>PXIL!S30</f>
        <v>0</v>
      </c>
      <c r="AK30" s="75">
        <f>RTM_IEX!M30</f>
        <v>2.15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9.5616959999999995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7.64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0.1939669248</v>
      </c>
      <c r="AD31">
        <f t="shared" si="1"/>
        <v>21.847729075199997</v>
      </c>
      <c r="AE31">
        <v>0</v>
      </c>
      <c r="AF31" s="26"/>
      <c r="AG31">
        <f t="shared" si="2"/>
        <v>21.847729075199997</v>
      </c>
      <c r="AI31" s="75">
        <f>PXIL!M31</f>
        <v>0</v>
      </c>
      <c r="AJ31" s="75">
        <f>PXIL!S31</f>
        <v>0</v>
      </c>
      <c r="AK31" s="75">
        <f>RTM_IEX!M31</f>
        <v>4.84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9.5616959999999995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0.2126229248</v>
      </c>
      <c r="AD32">
        <f t="shared" si="1"/>
        <v>23.949073075199998</v>
      </c>
      <c r="AE32">
        <v>0</v>
      </c>
      <c r="AF32" s="26"/>
      <c r="AG32">
        <f t="shared" si="2"/>
        <v>23.949073075199998</v>
      </c>
      <c r="AI32" s="75">
        <f>PXIL!M32</f>
        <v>0</v>
      </c>
      <c r="AJ32" s="75">
        <f>PXIL!S32</f>
        <v>0</v>
      </c>
      <c r="AK32" s="75">
        <f>RTM_IEX!M32</f>
        <v>4.93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9.5616959999999995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3.48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0.15815092480000001</v>
      </c>
      <c r="AD33">
        <f t="shared" si="1"/>
        <v>17.8135450752</v>
      </c>
      <c r="AE33">
        <v>0</v>
      </c>
      <c r="AF33" s="26"/>
      <c r="AG33">
        <f t="shared" si="2"/>
        <v>17.8135450752</v>
      </c>
      <c r="AI33" s="75">
        <f>PXIL!M33</f>
        <v>0</v>
      </c>
      <c r="AJ33" s="75">
        <f>PXIL!S33</f>
        <v>0</v>
      </c>
      <c r="AK33" s="75">
        <f>RTM_IEX!M33</f>
        <v>4.93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9.5616959999999995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5.03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0.17179092479999999</v>
      </c>
      <c r="AD34">
        <f t="shared" si="1"/>
        <v>19.349905075199999</v>
      </c>
      <c r="AE34">
        <v>0</v>
      </c>
      <c r="AF34" s="26"/>
      <c r="AG34">
        <f t="shared" si="2"/>
        <v>19.349905075199999</v>
      </c>
      <c r="AI34" s="75">
        <f>PXIL!M34</f>
        <v>0</v>
      </c>
      <c r="AJ34" s="75">
        <f>PXIL!S34</f>
        <v>0</v>
      </c>
      <c r="AK34" s="75">
        <f>RTM_IEX!M34</f>
        <v>4.93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9.5616959999999995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6.58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0.18463892479999999</v>
      </c>
      <c r="AD35">
        <f t="shared" si="1"/>
        <v>20.797057075199998</v>
      </c>
      <c r="AE35">
        <v>0</v>
      </c>
      <c r="AF35" s="26"/>
      <c r="AG35">
        <f t="shared" si="2"/>
        <v>20.797057075199998</v>
      </c>
      <c r="AI35" s="75">
        <f>PXIL!M35</f>
        <v>0</v>
      </c>
      <c r="AJ35" s="75">
        <f>PXIL!S35</f>
        <v>0</v>
      </c>
      <c r="AK35" s="75">
        <f>RTM_IEX!M35</f>
        <v>4.84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9.5616959999999995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0.68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0.1327189248</v>
      </c>
      <c r="AD36">
        <f t="shared" si="1"/>
        <v>14.948977075199998</v>
      </c>
      <c r="AE36">
        <v>0</v>
      </c>
      <c r="AF36" s="26"/>
      <c r="AG36">
        <f t="shared" si="2"/>
        <v>14.948977075199998</v>
      </c>
      <c r="AI36" s="75">
        <f>PXIL!M36</f>
        <v>0</v>
      </c>
      <c r="AJ36" s="75">
        <f>PXIL!S36</f>
        <v>0</v>
      </c>
      <c r="AK36" s="75">
        <f>RTM_IEX!M36</f>
        <v>4.84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9.5616959999999995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0.20760692479999998</v>
      </c>
      <c r="AD37">
        <f t="shared" si="1"/>
        <v>23.384089075199999</v>
      </c>
      <c r="AE37">
        <v>0</v>
      </c>
      <c r="AF37" s="26"/>
      <c r="AG37">
        <f t="shared" si="2"/>
        <v>23.384089075199999</v>
      </c>
      <c r="AI37" s="75">
        <f>PXIL!M37</f>
        <v>0</v>
      </c>
      <c r="AJ37" s="75">
        <f>PXIL!S37</f>
        <v>0</v>
      </c>
      <c r="AK37" s="75">
        <f>RTM_IEX!M37</f>
        <v>4.84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9.5616959999999995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9.09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0.20672692480000002</v>
      </c>
      <c r="AD38">
        <f t="shared" si="1"/>
        <v>23.284969075199999</v>
      </c>
      <c r="AE38">
        <v>0</v>
      </c>
      <c r="AF38" s="26"/>
      <c r="AG38">
        <f t="shared" si="2"/>
        <v>23.284969075199999</v>
      </c>
      <c r="AI38" s="75">
        <f>PXIL!M38</f>
        <v>0</v>
      </c>
      <c r="AJ38" s="75">
        <f>PXIL!S38</f>
        <v>0</v>
      </c>
      <c r="AK38" s="75">
        <f>RTM_IEX!M38</f>
        <v>4.84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9.5616959999999995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0.1692389248</v>
      </c>
      <c r="AD39">
        <f t="shared" si="1"/>
        <v>19.062457075200001</v>
      </c>
      <c r="AE39">
        <v>0</v>
      </c>
      <c r="AF39" s="26"/>
      <c r="AG39">
        <f t="shared" si="2"/>
        <v>19.062457075200001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9.5616959999999995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6.77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0.14371892480000001</v>
      </c>
      <c r="AD40">
        <f t="shared" si="1"/>
        <v>16.187977075199999</v>
      </c>
      <c r="AE40">
        <v>0</v>
      </c>
      <c r="AF40" s="26"/>
      <c r="AG40">
        <f t="shared" si="2"/>
        <v>16.187977075199999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9.5616959999999995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5.03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0.12840692479999999</v>
      </c>
      <c r="AD41">
        <f t="shared" si="1"/>
        <v>14.463289075199999</v>
      </c>
      <c r="AE41">
        <v>0</v>
      </c>
      <c r="AF41" s="26"/>
      <c r="AG41">
        <f t="shared" si="2"/>
        <v>14.463289075199999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9.5616959999999995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8.41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0.15815092480000001</v>
      </c>
      <c r="AD42">
        <f t="shared" si="1"/>
        <v>17.8135450752</v>
      </c>
      <c r="AE42">
        <v>0</v>
      </c>
      <c r="AF42" s="26"/>
      <c r="AG42">
        <f t="shared" si="2"/>
        <v>17.8135450752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9.5616959999999995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8.4142924800000005E-2</v>
      </c>
      <c r="AD43">
        <f t="shared" si="1"/>
        <v>9.4775530751999995</v>
      </c>
      <c r="AE43">
        <v>0</v>
      </c>
      <c r="AF43" s="26"/>
      <c r="AG43">
        <f t="shared" si="2"/>
        <v>9.4775530751999995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9.5616959999999995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7.83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0.1956389248</v>
      </c>
      <c r="AD44">
        <f t="shared" si="1"/>
        <v>22.036057075199999</v>
      </c>
      <c r="AE44">
        <v>0</v>
      </c>
      <c r="AF44" s="26"/>
      <c r="AG44">
        <f t="shared" si="2"/>
        <v>22.036057075199999</v>
      </c>
      <c r="AI44" s="75">
        <f>PXIL!M44</f>
        <v>0</v>
      </c>
      <c r="AJ44" s="75">
        <f>PXIL!S44</f>
        <v>0</v>
      </c>
      <c r="AK44" s="75">
        <f>RTM_IEX!M44</f>
        <v>4.84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9.5616959999999995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8.41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0.2007429248</v>
      </c>
      <c r="AD45">
        <f t="shared" si="1"/>
        <v>22.610953075200001</v>
      </c>
      <c r="AE45">
        <v>0</v>
      </c>
      <c r="AF45" s="26"/>
      <c r="AG45">
        <f t="shared" si="2"/>
        <v>22.610953075200001</v>
      </c>
      <c r="AI45" s="75">
        <f>PXIL!M45</f>
        <v>0</v>
      </c>
      <c r="AJ45" s="75">
        <f>PXIL!S45</f>
        <v>0</v>
      </c>
      <c r="AK45" s="75">
        <f>RTM_IEX!M45</f>
        <v>4.84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9.5616959999999995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9.2799999999999994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0.2083989248</v>
      </c>
      <c r="AD46">
        <f t="shared" si="1"/>
        <v>23.473297075199998</v>
      </c>
      <c r="AE46">
        <v>0</v>
      </c>
      <c r="AF46" s="26"/>
      <c r="AG46">
        <f t="shared" si="2"/>
        <v>23.473297075199998</v>
      </c>
      <c r="AI46" s="75">
        <f>PXIL!M46</f>
        <v>0</v>
      </c>
      <c r="AJ46" s="75">
        <f>PXIL!S46</f>
        <v>0</v>
      </c>
      <c r="AK46" s="75">
        <f>RTM_IEX!M46</f>
        <v>4.84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9.5616959999999995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0.1795349248</v>
      </c>
      <c r="AD47">
        <f t="shared" si="1"/>
        <v>20.222161075200003</v>
      </c>
      <c r="AE47">
        <v>0</v>
      </c>
      <c r="AF47" s="26"/>
      <c r="AG47">
        <f t="shared" si="2"/>
        <v>20.222161075200003</v>
      </c>
      <c r="AI47" s="75">
        <f>PXIL!M47</f>
        <v>0</v>
      </c>
      <c r="AJ47" s="75">
        <f>PXIL!S47</f>
        <v>0</v>
      </c>
      <c r="AK47" s="75">
        <f>RTM_IEX!M47</f>
        <v>4.84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9.5616959999999995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6.38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0.18287892480000001</v>
      </c>
      <c r="AD48">
        <f t="shared" si="1"/>
        <v>20.598817075199999</v>
      </c>
      <c r="AE48">
        <v>0</v>
      </c>
      <c r="AF48" s="26"/>
      <c r="AG48">
        <f t="shared" si="2"/>
        <v>20.598817075199999</v>
      </c>
      <c r="AI48" s="75">
        <f>PXIL!M48</f>
        <v>0</v>
      </c>
      <c r="AJ48" s="75">
        <f>PXIL!S48</f>
        <v>0</v>
      </c>
      <c r="AK48" s="75">
        <f>RTM_IEX!M48</f>
        <v>4.84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9.5616959999999995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6.38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0.18287892480000001</v>
      </c>
      <c r="AD49">
        <f t="shared" si="1"/>
        <v>20.598817075199999</v>
      </c>
      <c r="AE49">
        <v>0</v>
      </c>
      <c r="AF49" s="26"/>
      <c r="AG49">
        <f t="shared" si="2"/>
        <v>20.598817075199999</v>
      </c>
      <c r="AI49" s="75">
        <f>PXIL!M49</f>
        <v>0</v>
      </c>
      <c r="AJ49" s="75">
        <f>PXIL!S49</f>
        <v>0</v>
      </c>
      <c r="AK49" s="75">
        <f>RTM_IEX!M49</f>
        <v>4.84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9.5616959999999995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0.1317509248</v>
      </c>
      <c r="AD50">
        <f t="shared" si="1"/>
        <v>14.839945075199999</v>
      </c>
      <c r="AE50">
        <v>0</v>
      </c>
      <c r="AF50" s="26"/>
      <c r="AG50">
        <f t="shared" si="2"/>
        <v>14.839945075199999</v>
      </c>
      <c r="AI50" s="75">
        <f>PXIL!M50</f>
        <v>0</v>
      </c>
      <c r="AJ50" s="75">
        <f>PXIL!S50</f>
        <v>0</v>
      </c>
      <c r="AK50" s="75">
        <f>RTM_IEX!M50</f>
        <v>4.93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9.5616959999999995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8.41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0.2007429248</v>
      </c>
      <c r="AD51">
        <f t="shared" si="1"/>
        <v>22.610953075200001</v>
      </c>
      <c r="AE51">
        <v>0</v>
      </c>
      <c r="AF51" s="26"/>
      <c r="AG51">
        <f t="shared" si="2"/>
        <v>22.610953075200001</v>
      </c>
      <c r="AI51" s="75">
        <f>PXIL!M51</f>
        <v>0</v>
      </c>
      <c r="AJ51" s="75">
        <f>PXIL!S51</f>
        <v>0</v>
      </c>
      <c r="AK51" s="75">
        <f>RTM_IEX!M51</f>
        <v>4.84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9.5616959999999995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6.19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0.1812069248</v>
      </c>
      <c r="AD52">
        <f t="shared" si="1"/>
        <v>20.410489075199997</v>
      </c>
      <c r="AE52">
        <v>0</v>
      </c>
      <c r="AF52" s="26"/>
      <c r="AG52">
        <f t="shared" si="2"/>
        <v>20.410489075199997</v>
      </c>
      <c r="AI52" s="75">
        <f>PXIL!M52</f>
        <v>0</v>
      </c>
      <c r="AJ52" s="75">
        <f>PXIL!S52</f>
        <v>0</v>
      </c>
      <c r="AK52" s="75">
        <f>RTM_IEX!M52</f>
        <v>4.84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9.5616959999999995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8.8000000000000007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0.20417492480000002</v>
      </c>
      <c r="AD53">
        <f t="shared" si="1"/>
        <v>22.997521075200002</v>
      </c>
      <c r="AE53">
        <v>0</v>
      </c>
      <c r="AF53" s="26"/>
      <c r="AG53">
        <f t="shared" si="2"/>
        <v>22.997521075200002</v>
      </c>
      <c r="AI53" s="75">
        <f>PXIL!M53</f>
        <v>0</v>
      </c>
      <c r="AJ53" s="75">
        <f>PXIL!S53</f>
        <v>0</v>
      </c>
      <c r="AK53" s="75">
        <f>RTM_IEX!M53</f>
        <v>4.84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9.5616959999999995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6.29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0.18208692479999999</v>
      </c>
      <c r="AD54">
        <f t="shared" si="1"/>
        <v>20.5096090752</v>
      </c>
      <c r="AE54">
        <v>0</v>
      </c>
      <c r="AF54" s="26"/>
      <c r="AG54">
        <f t="shared" si="2"/>
        <v>20.5096090752</v>
      </c>
      <c r="AI54" s="75">
        <f>PXIL!M54</f>
        <v>0</v>
      </c>
      <c r="AJ54" s="75">
        <f>PXIL!S54</f>
        <v>0</v>
      </c>
      <c r="AK54" s="75">
        <f>RTM_IEX!M54</f>
        <v>4.84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9.5616959999999995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7.06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0.1888629248</v>
      </c>
      <c r="AD55">
        <f t="shared" si="1"/>
        <v>21.272833075200001</v>
      </c>
      <c r="AE55">
        <v>0</v>
      </c>
      <c r="AF55" s="26"/>
      <c r="AG55">
        <f t="shared" si="2"/>
        <v>21.272833075200001</v>
      </c>
      <c r="AI55" s="75">
        <f>PXIL!M55</f>
        <v>0</v>
      </c>
      <c r="AJ55" s="75">
        <f>PXIL!S55</f>
        <v>0</v>
      </c>
      <c r="AK55" s="75">
        <f>RTM_IEX!M55</f>
        <v>4.84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9.5616959999999995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7.83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0.1956389248</v>
      </c>
      <c r="AD56">
        <f t="shared" si="1"/>
        <v>22.036057075199999</v>
      </c>
      <c r="AE56">
        <v>0</v>
      </c>
      <c r="AF56" s="26"/>
      <c r="AG56">
        <f t="shared" si="2"/>
        <v>22.036057075199999</v>
      </c>
      <c r="AI56" s="75">
        <f>PXIL!M56</f>
        <v>0</v>
      </c>
      <c r="AJ56" s="75">
        <f>PXIL!S56</f>
        <v>0</v>
      </c>
      <c r="AK56" s="75">
        <f>RTM_IEX!M56</f>
        <v>4.84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9.5616959999999995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0.1224229248</v>
      </c>
      <c r="AD57">
        <f t="shared" si="1"/>
        <v>13.789273075199999</v>
      </c>
      <c r="AE57">
        <v>0</v>
      </c>
      <c r="AF57" s="26"/>
      <c r="AG57">
        <f t="shared" si="2"/>
        <v>13.789273075199999</v>
      </c>
      <c r="AI57" s="75">
        <f>PXIL!M57</f>
        <v>0</v>
      </c>
      <c r="AJ57" s="75">
        <f>PXIL!S57</f>
        <v>0</v>
      </c>
      <c r="AK57" s="75">
        <f>RTM_IEX!M57</f>
        <v>4.3499999999999996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9.5616959999999995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4.16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0.16334292480000001</v>
      </c>
      <c r="AD58">
        <f t="shared" si="1"/>
        <v>18.398353075199999</v>
      </c>
      <c r="AE58">
        <v>0</v>
      </c>
      <c r="AF58" s="26"/>
      <c r="AG58">
        <f t="shared" si="2"/>
        <v>18.398353075199999</v>
      </c>
      <c r="AI58" s="75">
        <f>PXIL!M58</f>
        <v>0</v>
      </c>
      <c r="AJ58" s="75">
        <f>PXIL!S58</f>
        <v>0</v>
      </c>
      <c r="AK58" s="75">
        <f>RTM_IEX!M58</f>
        <v>4.84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9.5616959999999995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0.1513749248</v>
      </c>
      <c r="AD59">
        <f t="shared" si="1"/>
        <v>17.050321075199999</v>
      </c>
      <c r="AE59">
        <v>0</v>
      </c>
      <c r="AF59" s="26"/>
      <c r="AG59">
        <f t="shared" si="2"/>
        <v>17.050321075199999</v>
      </c>
      <c r="AI59" s="75">
        <f>PXIL!M59</f>
        <v>0</v>
      </c>
      <c r="AJ59" s="75">
        <f>PXIL!S59</f>
        <v>0</v>
      </c>
      <c r="AK59" s="75">
        <f>RTM_IEX!M59</f>
        <v>4.84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9.5616959999999995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7.45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0.19229492480000002</v>
      </c>
      <c r="AD60">
        <f t="shared" si="1"/>
        <v>21.659401075200002</v>
      </c>
      <c r="AE60">
        <v>0</v>
      </c>
      <c r="AF60" s="26"/>
      <c r="AG60">
        <f t="shared" si="2"/>
        <v>21.659401075200002</v>
      </c>
      <c r="AI60" s="75">
        <f>PXIL!M60</f>
        <v>0</v>
      </c>
      <c r="AJ60" s="75">
        <f>PXIL!S60</f>
        <v>0</v>
      </c>
      <c r="AK60" s="75">
        <f>RTM_IEX!M60</f>
        <v>4.84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9.5616959999999995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0.1641349248</v>
      </c>
      <c r="AD61">
        <f t="shared" si="1"/>
        <v>18.487561075200002</v>
      </c>
      <c r="AE61">
        <v>0</v>
      </c>
      <c r="AF61" s="26"/>
      <c r="AG61">
        <f t="shared" si="2"/>
        <v>18.487561075200002</v>
      </c>
      <c r="AI61" s="75">
        <f>PXIL!M61</f>
        <v>0</v>
      </c>
      <c r="AJ61" s="75">
        <f>PXIL!S61</f>
        <v>0</v>
      </c>
      <c r="AK61" s="75">
        <f>RTM_IEX!M61</f>
        <v>4.84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9.5616959999999995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0.16237492479999999</v>
      </c>
      <c r="AD62">
        <f t="shared" si="1"/>
        <v>18.289321075199997</v>
      </c>
      <c r="AE62">
        <v>0</v>
      </c>
      <c r="AF62" s="26"/>
      <c r="AG62">
        <f t="shared" si="2"/>
        <v>18.289321075199997</v>
      </c>
      <c r="AI62" s="75">
        <f>PXIL!M62</f>
        <v>0</v>
      </c>
      <c r="AJ62" s="75">
        <f>PXIL!S62</f>
        <v>0</v>
      </c>
      <c r="AK62" s="75">
        <f>RTM_IEX!M62</f>
        <v>4.93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9.5616959999999995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0.16844692480000001</v>
      </c>
      <c r="AD63">
        <f t="shared" si="1"/>
        <v>18.973249075199998</v>
      </c>
      <c r="AE63">
        <v>0</v>
      </c>
      <c r="AF63" s="26"/>
      <c r="AG63">
        <f t="shared" si="2"/>
        <v>18.973249075199998</v>
      </c>
      <c r="AI63" s="75">
        <f>PXIL!M63</f>
        <v>0</v>
      </c>
      <c r="AJ63" s="75">
        <f>PXIL!S63</f>
        <v>0</v>
      </c>
      <c r="AK63" s="75">
        <f>RTM_IEX!M63</f>
        <v>4.84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9.5616959999999995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0.68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0.13351092479999999</v>
      </c>
      <c r="AD64">
        <f t="shared" si="1"/>
        <v>15.038185075199999</v>
      </c>
      <c r="AE64">
        <v>0</v>
      </c>
      <c r="AF64" s="26"/>
      <c r="AG64">
        <f t="shared" si="2"/>
        <v>15.038185075199999</v>
      </c>
      <c r="AI64" s="75">
        <f>PXIL!M64</f>
        <v>0</v>
      </c>
      <c r="AJ64" s="75">
        <f>PXIL!S64</f>
        <v>0</v>
      </c>
      <c r="AK64" s="75">
        <f>RTM_IEX!M64</f>
        <v>4.93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9.5616959999999995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8.8000000000000007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0.20417492480000002</v>
      </c>
      <c r="AD65">
        <f t="shared" si="1"/>
        <v>22.997521075200002</v>
      </c>
      <c r="AE65">
        <v>0</v>
      </c>
      <c r="AF65" s="26"/>
      <c r="AG65">
        <f t="shared" si="2"/>
        <v>22.997521075200002</v>
      </c>
      <c r="AI65" s="75">
        <f>PXIL!M65</f>
        <v>0</v>
      </c>
      <c r="AJ65" s="75">
        <f>PXIL!S65</f>
        <v>0</v>
      </c>
      <c r="AK65" s="75">
        <f>RTM_IEX!M65</f>
        <v>4.84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9.5616959999999995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8.6999999999999993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0.2032949248</v>
      </c>
      <c r="AD66">
        <f t="shared" si="1"/>
        <v>22.898401075199999</v>
      </c>
      <c r="AE66">
        <v>0</v>
      </c>
      <c r="AF66" s="26"/>
      <c r="AG66">
        <f t="shared" si="2"/>
        <v>22.898401075199999</v>
      </c>
      <c r="AI66" s="75">
        <f>PXIL!M66</f>
        <v>0</v>
      </c>
      <c r="AJ66" s="75">
        <f>PXIL!S66</f>
        <v>0</v>
      </c>
      <c r="AK66" s="75">
        <f>RTM_IEX!M66</f>
        <v>4.84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9.5616959999999995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0.2126229248</v>
      </c>
      <c r="AD67">
        <f t="shared" si="1"/>
        <v>23.949073075199998</v>
      </c>
      <c r="AE67">
        <v>0</v>
      </c>
      <c r="AF67" s="26"/>
      <c r="AG67">
        <f t="shared" si="2"/>
        <v>23.949073075199998</v>
      </c>
      <c r="AI67" s="75">
        <f>PXIL!M67</f>
        <v>0</v>
      </c>
      <c r="AJ67" s="75">
        <f>PXIL!S67</f>
        <v>0</v>
      </c>
      <c r="AK67" s="75">
        <f>RTM_IEX!M67</f>
        <v>4.93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9.5616959999999995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0.2126229248</v>
      </c>
      <c r="AD68">
        <f t="shared" ref="AD68:AD98" si="4">SUM(B68:AB68,AI68:AR68)-AC68</f>
        <v>23.949073075199998</v>
      </c>
      <c r="AE68">
        <v>0</v>
      </c>
      <c r="AF68" s="26"/>
      <c r="AG68">
        <f t="shared" ref="AG68:AG98" si="5">SUM(AD68:AF68)</f>
        <v>23.949073075199998</v>
      </c>
      <c r="AI68" s="75">
        <f>PXIL!M68</f>
        <v>0</v>
      </c>
      <c r="AJ68" s="75">
        <f>PXIL!S68</f>
        <v>0</v>
      </c>
      <c r="AK68" s="75">
        <f>RTM_IEX!M68</f>
        <v>4.93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9.5616959999999995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8.61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0.20250292479999998</v>
      </c>
      <c r="AD69">
        <f t="shared" si="4"/>
        <v>22.809193075199996</v>
      </c>
      <c r="AE69">
        <v>0</v>
      </c>
      <c r="AF69" s="26"/>
      <c r="AG69">
        <f t="shared" si="5"/>
        <v>22.809193075199996</v>
      </c>
      <c r="AI69" s="75">
        <f>PXIL!M69</f>
        <v>0</v>
      </c>
      <c r="AJ69" s="75">
        <f>PXIL!S69</f>
        <v>0</v>
      </c>
      <c r="AK69" s="75">
        <f>RTM_IEX!M69</f>
        <v>4.84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9.5616959999999995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0.2058469248</v>
      </c>
      <c r="AD70">
        <f t="shared" si="4"/>
        <v>23.1858490752</v>
      </c>
      <c r="AE70">
        <v>0</v>
      </c>
      <c r="AF70" s="26"/>
      <c r="AG70">
        <f t="shared" si="5"/>
        <v>23.1858490752</v>
      </c>
      <c r="AI70" s="75">
        <f>PXIL!M70</f>
        <v>0</v>
      </c>
      <c r="AJ70" s="75">
        <f>PXIL!S70</f>
        <v>0</v>
      </c>
      <c r="AK70" s="75">
        <f>RTM_IEX!M70</f>
        <v>4.84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9.5616959999999995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3.48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0.15735892479999999</v>
      </c>
      <c r="AD71">
        <f t="shared" si="4"/>
        <v>17.724337075199998</v>
      </c>
      <c r="AE71">
        <v>0</v>
      </c>
      <c r="AF71" s="26"/>
      <c r="AG71">
        <f t="shared" si="5"/>
        <v>17.724337075199998</v>
      </c>
      <c r="AI71" s="75">
        <f>PXIL!M71</f>
        <v>0</v>
      </c>
      <c r="AJ71" s="75">
        <f>PXIL!S71</f>
        <v>0</v>
      </c>
      <c r="AK71" s="75">
        <f>RTM_IEX!M71</f>
        <v>4.84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9.5616959999999995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0.2126229248</v>
      </c>
      <c r="AD72">
        <f t="shared" si="4"/>
        <v>23.949073075199998</v>
      </c>
      <c r="AE72">
        <v>0</v>
      </c>
      <c r="AF72" s="26"/>
      <c r="AG72">
        <f t="shared" si="5"/>
        <v>23.949073075199998</v>
      </c>
      <c r="AI72" s="75">
        <f>PXIL!M72</f>
        <v>0</v>
      </c>
      <c r="AJ72" s="75">
        <f>PXIL!S72</f>
        <v>0</v>
      </c>
      <c r="AK72" s="75">
        <f>RTM_IEX!M72</f>
        <v>4.93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9.5616959999999995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0.2126229248</v>
      </c>
      <c r="AD73">
        <f t="shared" si="4"/>
        <v>23.949073075199998</v>
      </c>
      <c r="AE73">
        <v>0</v>
      </c>
      <c r="AF73" s="26"/>
      <c r="AG73">
        <f t="shared" si="5"/>
        <v>23.949073075199998</v>
      </c>
      <c r="AI73" s="75">
        <f>PXIL!M73</f>
        <v>0</v>
      </c>
      <c r="AJ73" s="75">
        <f>PXIL!S73</f>
        <v>0</v>
      </c>
      <c r="AK73" s="75">
        <f>RTM_IEX!M73</f>
        <v>4.93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9.5616959999999995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0.2126229248</v>
      </c>
      <c r="AD74">
        <f t="shared" si="4"/>
        <v>23.949073075199998</v>
      </c>
      <c r="AE74">
        <v>0</v>
      </c>
      <c r="AF74" s="26"/>
      <c r="AG74">
        <f t="shared" si="5"/>
        <v>23.949073075199998</v>
      </c>
      <c r="AI74" s="75">
        <f>PXIL!M74</f>
        <v>0</v>
      </c>
      <c r="AJ74" s="75">
        <f>PXIL!S74</f>
        <v>0</v>
      </c>
      <c r="AK74" s="75">
        <f>RTM_IEX!M74</f>
        <v>4.93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9.5616959999999995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9.48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0.21015892480000001</v>
      </c>
      <c r="AD75">
        <f t="shared" si="4"/>
        <v>23.6715370752</v>
      </c>
      <c r="AE75">
        <v>0</v>
      </c>
      <c r="AF75" s="26"/>
      <c r="AG75">
        <f t="shared" si="5"/>
        <v>23.6715370752</v>
      </c>
      <c r="AI75" s="75">
        <f>PXIL!M75</f>
        <v>0</v>
      </c>
      <c r="AJ75" s="75">
        <f>PXIL!S75</f>
        <v>0</v>
      </c>
      <c r="AK75" s="75">
        <f>RTM_IEX!M75</f>
        <v>4.84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9.5616959999999995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8.6999999999999993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0.2032949248</v>
      </c>
      <c r="AD76">
        <f t="shared" si="4"/>
        <v>22.898401075199999</v>
      </c>
      <c r="AE76">
        <v>0</v>
      </c>
      <c r="AF76" s="26"/>
      <c r="AG76">
        <f t="shared" si="5"/>
        <v>22.898401075199999</v>
      </c>
      <c r="AI76" s="75">
        <f>PXIL!M76</f>
        <v>0</v>
      </c>
      <c r="AJ76" s="75">
        <f>PXIL!S76</f>
        <v>0</v>
      </c>
      <c r="AK76" s="75">
        <f>RTM_IEX!M76</f>
        <v>4.84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9.5616959999999995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8.99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0.2058469248</v>
      </c>
      <c r="AD77">
        <f t="shared" si="4"/>
        <v>23.1858490752</v>
      </c>
      <c r="AE77">
        <v>0</v>
      </c>
      <c r="AF77" s="26"/>
      <c r="AG77">
        <f t="shared" si="5"/>
        <v>23.1858490752</v>
      </c>
      <c r="AI77" s="75">
        <f>PXIL!M77</f>
        <v>0</v>
      </c>
      <c r="AJ77" s="75">
        <f>PXIL!S77</f>
        <v>0</v>
      </c>
      <c r="AK77" s="75">
        <f>RTM_IEX!M77</f>
        <v>4.84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9.5616959999999995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0.77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0.13351092479999999</v>
      </c>
      <c r="AD78">
        <f t="shared" si="4"/>
        <v>15.038185075199999</v>
      </c>
      <c r="AE78">
        <v>0</v>
      </c>
      <c r="AF78" s="26"/>
      <c r="AG78">
        <f t="shared" si="5"/>
        <v>15.038185075199999</v>
      </c>
      <c r="AI78" s="75">
        <f>PXIL!M78</f>
        <v>0</v>
      </c>
      <c r="AJ78" s="75">
        <f>PXIL!S78</f>
        <v>0</v>
      </c>
      <c r="AK78" s="75">
        <f>RTM_IEX!M78</f>
        <v>4.84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9.5616959999999995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9.67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0.2126229248</v>
      </c>
      <c r="AD79">
        <f t="shared" si="4"/>
        <v>23.949073075199998</v>
      </c>
      <c r="AE79">
        <v>0</v>
      </c>
      <c r="AF79" s="26"/>
      <c r="AG79">
        <f t="shared" si="5"/>
        <v>23.949073075199998</v>
      </c>
      <c r="AI79" s="75">
        <f>PXIL!M79</f>
        <v>0</v>
      </c>
      <c r="AJ79" s="75">
        <f>PXIL!S79</f>
        <v>0</v>
      </c>
      <c r="AK79" s="75">
        <f>RTM_IEX!M79</f>
        <v>4.93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9.5616959999999995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0.21183092479999999</v>
      </c>
      <c r="AD80">
        <f t="shared" si="4"/>
        <v>23.859865075199998</v>
      </c>
      <c r="AE80">
        <v>0</v>
      </c>
      <c r="AF80" s="26"/>
      <c r="AG80">
        <f t="shared" si="5"/>
        <v>23.859865075199998</v>
      </c>
      <c r="AI80" s="75">
        <f>PXIL!M80</f>
        <v>0</v>
      </c>
      <c r="AJ80" s="75">
        <f>PXIL!S80</f>
        <v>0</v>
      </c>
      <c r="AK80" s="75">
        <f>RTM_IEX!M80</f>
        <v>4.84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9.5616959999999995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0.2126229248</v>
      </c>
      <c r="AD81">
        <f t="shared" si="4"/>
        <v>23.949073075199998</v>
      </c>
      <c r="AE81">
        <v>0</v>
      </c>
      <c r="AF81" s="26"/>
      <c r="AG81">
        <f t="shared" si="5"/>
        <v>23.949073075199998</v>
      </c>
      <c r="AI81" s="75">
        <f>PXIL!M81</f>
        <v>0</v>
      </c>
      <c r="AJ81" s="75">
        <f>PXIL!S81</f>
        <v>0</v>
      </c>
      <c r="AK81" s="75">
        <f>RTM_IEX!M81</f>
        <v>4.93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9.5616959999999995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9.19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0.20760692479999998</v>
      </c>
      <c r="AD82">
        <f t="shared" si="4"/>
        <v>23.384089075199999</v>
      </c>
      <c r="AE82">
        <v>0</v>
      </c>
      <c r="AF82" s="26"/>
      <c r="AG82">
        <f t="shared" si="5"/>
        <v>23.384089075199999</v>
      </c>
      <c r="AI82" s="75">
        <f>PXIL!M82</f>
        <v>0</v>
      </c>
      <c r="AJ82" s="75">
        <f>PXIL!S82</f>
        <v>0</v>
      </c>
      <c r="AK82" s="75">
        <f>RTM_IEX!M82</f>
        <v>4.84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9.5616959999999995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0.2126229248</v>
      </c>
      <c r="AD83">
        <f t="shared" si="4"/>
        <v>23.949073075199998</v>
      </c>
      <c r="AE83">
        <v>0</v>
      </c>
      <c r="AF83" s="26"/>
      <c r="AG83">
        <f t="shared" si="5"/>
        <v>23.949073075199998</v>
      </c>
      <c r="AI83" s="75">
        <f>PXIL!M83</f>
        <v>0</v>
      </c>
      <c r="AJ83" s="75">
        <f>PXIL!S83</f>
        <v>0</v>
      </c>
      <c r="AK83" s="75">
        <f>RTM_IEX!M83</f>
        <v>4.93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9.5616959999999995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0.2126229248</v>
      </c>
      <c r="AD84">
        <f t="shared" si="4"/>
        <v>23.949073075199998</v>
      </c>
      <c r="AE84">
        <v>0</v>
      </c>
      <c r="AF84" s="26"/>
      <c r="AG84">
        <f t="shared" si="5"/>
        <v>23.949073075199998</v>
      </c>
      <c r="AI84" s="75">
        <f>PXIL!M84</f>
        <v>0</v>
      </c>
      <c r="AJ84" s="75">
        <f>PXIL!S84</f>
        <v>0</v>
      </c>
      <c r="AK84" s="75">
        <f>RTM_IEX!M84</f>
        <v>4.93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9.5616959999999995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0.15823892480000001</v>
      </c>
      <c r="AD85">
        <f t="shared" si="4"/>
        <v>17.8234570752</v>
      </c>
      <c r="AE85">
        <v>0</v>
      </c>
      <c r="AF85" s="26"/>
      <c r="AG85">
        <f t="shared" si="5"/>
        <v>17.8234570752</v>
      </c>
      <c r="AI85" s="75">
        <f>PXIL!M85</f>
        <v>0</v>
      </c>
      <c r="AJ85" s="75">
        <f>PXIL!S85</f>
        <v>0</v>
      </c>
      <c r="AK85" s="75">
        <f>RTM_IEX!M85</f>
        <v>4.84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9.5616959999999995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0.2126229248</v>
      </c>
      <c r="AD86">
        <f t="shared" si="4"/>
        <v>23.949073075199998</v>
      </c>
      <c r="AE86">
        <v>0</v>
      </c>
      <c r="AF86" s="26"/>
      <c r="AG86">
        <f t="shared" si="5"/>
        <v>23.949073075199998</v>
      </c>
      <c r="AI86" s="75">
        <f>PXIL!M86</f>
        <v>0</v>
      </c>
      <c r="AJ86" s="75">
        <f>PXIL!S86</f>
        <v>0</v>
      </c>
      <c r="AK86" s="75">
        <f>RTM_IEX!M86</f>
        <v>4.93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9.5616959999999995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6.77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0.1863109248</v>
      </c>
      <c r="AD87">
        <f t="shared" si="4"/>
        <v>20.9853850752</v>
      </c>
      <c r="AE87">
        <v>0</v>
      </c>
      <c r="AF87" s="26"/>
      <c r="AG87">
        <f t="shared" si="5"/>
        <v>20.9853850752</v>
      </c>
      <c r="AI87" s="75">
        <f>PXIL!M87</f>
        <v>0</v>
      </c>
      <c r="AJ87" s="75">
        <f>PXIL!S87</f>
        <v>0</v>
      </c>
      <c r="AK87" s="75">
        <f>RTM_IEX!M87</f>
        <v>4.84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9.5616959999999995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0.2126229248</v>
      </c>
      <c r="AD88">
        <f t="shared" si="4"/>
        <v>23.949073075199998</v>
      </c>
      <c r="AE88">
        <v>0</v>
      </c>
      <c r="AF88" s="26"/>
      <c r="AG88">
        <f t="shared" si="5"/>
        <v>23.949073075199998</v>
      </c>
      <c r="AI88" s="75">
        <f>PXIL!M88</f>
        <v>0</v>
      </c>
      <c r="AJ88" s="75">
        <f>PXIL!S88</f>
        <v>0</v>
      </c>
      <c r="AK88" s="75">
        <f>RTM_IEX!M88</f>
        <v>4.93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9.5616959999999995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0.21095092479999999</v>
      </c>
      <c r="AD89">
        <f t="shared" si="4"/>
        <v>23.760745075199999</v>
      </c>
      <c r="AE89">
        <v>0</v>
      </c>
      <c r="AF89" s="26"/>
      <c r="AG89">
        <f t="shared" si="5"/>
        <v>23.760745075199999</v>
      </c>
      <c r="AI89" s="75">
        <f>PXIL!M89</f>
        <v>0</v>
      </c>
      <c r="AJ89" s="75">
        <f>PXIL!S89</f>
        <v>0</v>
      </c>
      <c r="AK89" s="75">
        <f>RTM_IEX!M89</f>
        <v>4.84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9.5616959999999995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6.48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0.18375892480000003</v>
      </c>
      <c r="AD90">
        <f t="shared" si="4"/>
        <v>20.697937075200002</v>
      </c>
      <c r="AE90">
        <v>0</v>
      </c>
      <c r="AF90" s="26"/>
      <c r="AG90">
        <f t="shared" si="5"/>
        <v>20.697937075200002</v>
      </c>
      <c r="AI90" s="75">
        <f>PXIL!M90</f>
        <v>0</v>
      </c>
      <c r="AJ90" s="75">
        <f>PXIL!S90</f>
        <v>0</v>
      </c>
      <c r="AK90" s="75">
        <f>RTM_IEX!M90</f>
        <v>4.84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9.5616959999999995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9.67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0.1692389248</v>
      </c>
      <c r="AD91">
        <f t="shared" si="4"/>
        <v>19.062457075200001</v>
      </c>
      <c r="AE91">
        <v>0</v>
      </c>
      <c r="AF91" s="26"/>
      <c r="AG91">
        <f t="shared" si="5"/>
        <v>19.062457075200001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9.5616959999999995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1.1599999999999999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0.13773492479999999</v>
      </c>
      <c r="AD92">
        <f t="shared" si="4"/>
        <v>15.513961075199999</v>
      </c>
      <c r="AE92">
        <v>0</v>
      </c>
      <c r="AF92" s="26"/>
      <c r="AG92">
        <f t="shared" si="5"/>
        <v>15.513961075199999</v>
      </c>
      <c r="AI92" s="75">
        <f>PXIL!M92</f>
        <v>0</v>
      </c>
      <c r="AJ92" s="75">
        <f>PXIL!S92</f>
        <v>0</v>
      </c>
      <c r="AK92" s="75">
        <f>RTM_IEX!M92</f>
        <v>4.93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9.5616959999999995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0.1369429248</v>
      </c>
      <c r="AD93">
        <f t="shared" si="4"/>
        <v>15.4247530752</v>
      </c>
      <c r="AE93">
        <v>0</v>
      </c>
      <c r="AF93" s="26"/>
      <c r="AG93">
        <f t="shared" si="5"/>
        <v>15.4247530752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9.5616959999999995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9.67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0.1692389248</v>
      </c>
      <c r="AD94">
        <f t="shared" si="4"/>
        <v>19.062457075200001</v>
      </c>
      <c r="AE94">
        <v>0</v>
      </c>
      <c r="AF94" s="26"/>
      <c r="AG94">
        <f t="shared" si="5"/>
        <v>19.062457075200001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9.5616959999999995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9.48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0.21015892480000001</v>
      </c>
      <c r="AD95">
        <f t="shared" si="4"/>
        <v>23.6715370752</v>
      </c>
      <c r="AE95">
        <v>0</v>
      </c>
      <c r="AF95" s="26"/>
      <c r="AG95">
        <f t="shared" si="5"/>
        <v>23.6715370752</v>
      </c>
      <c r="AI95" s="75">
        <f>PXIL!M95</f>
        <v>0</v>
      </c>
      <c r="AJ95" s="75">
        <f>PXIL!S95</f>
        <v>0</v>
      </c>
      <c r="AK95" s="75">
        <f>RTM_IEX!M95</f>
        <v>4.84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9.5616959999999995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7.35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0.18455092480000002</v>
      </c>
      <c r="AD96">
        <f t="shared" si="4"/>
        <v>20.787145075199998</v>
      </c>
      <c r="AE96">
        <v>0</v>
      </c>
      <c r="AF96" s="26"/>
      <c r="AG96">
        <f t="shared" si="5"/>
        <v>20.787145075199998</v>
      </c>
      <c r="AI96" s="75">
        <f>PXIL!M96</f>
        <v>0</v>
      </c>
      <c r="AJ96" s="75">
        <f>PXIL!S96</f>
        <v>0</v>
      </c>
      <c r="AK96" s="75">
        <f>RTM_IEX!M96</f>
        <v>4.0599999999999996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9.5616959999999995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5.03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0.15049492479999999</v>
      </c>
      <c r="AD97">
        <f t="shared" si="4"/>
        <v>16.951201075199997</v>
      </c>
      <c r="AE97">
        <v>0</v>
      </c>
      <c r="AF97" s="26"/>
      <c r="AG97">
        <f t="shared" si="5"/>
        <v>16.951201075199997</v>
      </c>
      <c r="AI97" s="75">
        <f>PXIL!M97</f>
        <v>0</v>
      </c>
      <c r="AJ97" s="75">
        <f>PXIL!S97</f>
        <v>0</v>
      </c>
      <c r="AK97" s="75">
        <f>RTM_IEX!M97</f>
        <v>2.5099999999999998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9.5616959999999995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4.84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0.13439092480000001</v>
      </c>
      <c r="AD98">
        <f t="shared" si="4"/>
        <v>15.137305075199999</v>
      </c>
      <c r="AE98">
        <v>0</v>
      </c>
      <c r="AF98" s="26"/>
      <c r="AG98">
        <f t="shared" si="5"/>
        <v>15.137305075199999</v>
      </c>
      <c r="AI98" s="75">
        <f>PXIL!M98</f>
        <v>0</v>
      </c>
      <c r="AJ98" s="75">
        <f>PXIL!S98</f>
        <v>0</v>
      </c>
      <c r="AK98" s="75">
        <f>RTM_IEX!M98</f>
        <v>0.87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0.23707431199999973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0.13594000000000009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4.0430439455999998E-3</v>
      </c>
      <c r="AD99">
        <f t="shared" si="6"/>
        <v>0.45539376805439991</v>
      </c>
      <c r="AE99">
        <f t="shared" ref="AE99:AR99" si="8">SUM(AE3:AE98)/4000</f>
        <v>0</v>
      </c>
      <c r="AG99">
        <f t="shared" si="8"/>
        <v>0.45539376805439991</v>
      </c>
      <c r="AI99">
        <f t="shared" si="8"/>
        <v>0</v>
      </c>
      <c r="AJ99">
        <f t="shared" si="8"/>
        <v>0</v>
      </c>
      <c r="AK99">
        <f t="shared" si="8"/>
        <v>8.6422499999999985E-2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62</v>
      </c>
      <c r="C3" s="16">
        <f>'[1]12'!C5</f>
        <v>0</v>
      </c>
      <c r="D3" s="16">
        <f>'[1]12'!D5</f>
        <v>238</v>
      </c>
      <c r="E3" s="16">
        <f>'[1]12'!E5</f>
        <v>0</v>
      </c>
      <c r="F3" s="15">
        <f>SUM(B3:E3)</f>
        <v>300</v>
      </c>
      <c r="G3" s="15">
        <f>'[1]12'!H5</f>
        <v>62</v>
      </c>
      <c r="H3" s="16">
        <f>'[1]12'!I5</f>
        <v>0</v>
      </c>
      <c r="I3" s="16">
        <f>'[1]12'!J5</f>
        <v>92</v>
      </c>
      <c r="J3" s="16">
        <f>'[1]12'!K5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'[1]12'!B6</f>
        <v>62</v>
      </c>
      <c r="C4" s="16">
        <f>'[1]12'!C6</f>
        <v>0</v>
      </c>
      <c r="D4" s="16">
        <f>'[1]12'!D6</f>
        <v>238</v>
      </c>
      <c r="E4" s="16">
        <f>'[1]12'!E6</f>
        <v>0</v>
      </c>
      <c r="F4" s="15">
        <f>SUM(B4:E4)</f>
        <v>300</v>
      </c>
      <c r="G4" s="15">
        <f>'[1]12'!H6</f>
        <v>62</v>
      </c>
      <c r="H4" s="16">
        <f>'[1]12'!I6</f>
        <v>0</v>
      </c>
      <c r="I4" s="16">
        <f>'[1]12'!J6</f>
        <v>92</v>
      </c>
      <c r="J4" s="16">
        <f>'[1]12'!K6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92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'[1]12'!B7</f>
        <v>62</v>
      </c>
      <c r="C5" s="16">
        <f>'[1]12'!C7</f>
        <v>0</v>
      </c>
      <c r="D5" s="16">
        <f>'[1]12'!D7</f>
        <v>238</v>
      </c>
      <c r="E5" s="16">
        <f>'[1]12'!E7</f>
        <v>0</v>
      </c>
      <c r="F5" s="15">
        <f t="shared" ref="F5:F68" si="6">SUM(B5:E5)</f>
        <v>300</v>
      </c>
      <c r="G5" s="15">
        <f>'[1]12'!H7</f>
        <v>62</v>
      </c>
      <c r="H5" s="16">
        <f>'[1]12'!I7</f>
        <v>0</v>
      </c>
      <c r="I5" s="16">
        <f>'[1]12'!J7</f>
        <v>92</v>
      </c>
      <c r="J5" s="16">
        <f>'[1]12'!K7</f>
        <v>0</v>
      </c>
      <c r="K5" s="15">
        <f t="shared" si="4"/>
        <v>154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92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'[1]12'!B8</f>
        <v>62</v>
      </c>
      <c r="C6" s="16">
        <f>'[1]12'!C8</f>
        <v>0</v>
      </c>
      <c r="D6" s="16">
        <f>'[1]12'!D8</f>
        <v>238</v>
      </c>
      <c r="E6" s="16">
        <f>'[1]12'!E8</f>
        <v>0</v>
      </c>
      <c r="F6" s="15">
        <f t="shared" si="6"/>
        <v>300</v>
      </c>
      <c r="G6" s="15">
        <f>'[1]12'!H8</f>
        <v>62</v>
      </c>
      <c r="H6" s="16">
        <f>'[1]12'!I8</f>
        <v>0</v>
      </c>
      <c r="I6" s="16">
        <f>'[1]12'!J8</f>
        <v>92</v>
      </c>
      <c r="J6" s="16">
        <f>'[1]12'!K8</f>
        <v>0</v>
      </c>
      <c r="K6" s="15">
        <f t="shared" si="4"/>
        <v>154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92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'[1]12'!B9</f>
        <v>62</v>
      </c>
      <c r="C7" s="16">
        <f>'[1]12'!C9</f>
        <v>0</v>
      </c>
      <c r="D7" s="16">
        <f>'[1]12'!D9</f>
        <v>238</v>
      </c>
      <c r="E7" s="16">
        <f>'[1]12'!E9</f>
        <v>0</v>
      </c>
      <c r="F7" s="15">
        <f t="shared" si="6"/>
        <v>300</v>
      </c>
      <c r="G7" s="15">
        <f>'[1]12'!H9</f>
        <v>62</v>
      </c>
      <c r="H7" s="16">
        <f>'[1]12'!I9</f>
        <v>0</v>
      </c>
      <c r="I7" s="16">
        <f>'[1]12'!J9</f>
        <v>92</v>
      </c>
      <c r="J7" s="16">
        <f>'[1]12'!K9</f>
        <v>0</v>
      </c>
      <c r="K7" s="15">
        <f t="shared" si="4"/>
        <v>154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92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'[1]12'!B10</f>
        <v>62</v>
      </c>
      <c r="C8" s="16">
        <f>'[1]12'!C10</f>
        <v>0</v>
      </c>
      <c r="D8" s="16">
        <f>'[1]12'!D10</f>
        <v>238</v>
      </c>
      <c r="E8" s="16">
        <f>'[1]12'!E10</f>
        <v>0</v>
      </c>
      <c r="F8" s="15">
        <f t="shared" si="6"/>
        <v>300</v>
      </c>
      <c r="G8" s="15">
        <f>'[1]12'!H10</f>
        <v>62</v>
      </c>
      <c r="H8" s="16">
        <f>'[1]12'!I10</f>
        <v>0</v>
      </c>
      <c r="I8" s="16">
        <f>'[1]12'!J10</f>
        <v>92</v>
      </c>
      <c r="J8" s="16">
        <f>'[1]12'!K10</f>
        <v>0</v>
      </c>
      <c r="K8" s="15">
        <f t="shared" si="4"/>
        <v>154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92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'[1]12'!B11</f>
        <v>62</v>
      </c>
      <c r="C9" s="16">
        <f>'[1]12'!C11</f>
        <v>0</v>
      </c>
      <c r="D9" s="16">
        <f>'[1]12'!D11</f>
        <v>238</v>
      </c>
      <c r="E9" s="16">
        <f>'[1]12'!E11</f>
        <v>0</v>
      </c>
      <c r="F9" s="15">
        <f t="shared" si="6"/>
        <v>300</v>
      </c>
      <c r="G9" s="15">
        <f>'[1]12'!H11</f>
        <v>62</v>
      </c>
      <c r="H9" s="16">
        <f>'[1]12'!I11</f>
        <v>0</v>
      </c>
      <c r="I9" s="16">
        <f>'[1]12'!J11</f>
        <v>92</v>
      </c>
      <c r="J9" s="16">
        <f>'[1]12'!K11</f>
        <v>0</v>
      </c>
      <c r="K9" s="15">
        <f t="shared" si="4"/>
        <v>154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92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'[1]12'!B12</f>
        <v>62</v>
      </c>
      <c r="C10" s="16">
        <f>'[1]12'!C12</f>
        <v>0</v>
      </c>
      <c r="D10" s="16">
        <f>'[1]12'!D12</f>
        <v>238</v>
      </c>
      <c r="E10" s="16">
        <f>'[1]12'!E12</f>
        <v>0</v>
      </c>
      <c r="F10" s="15">
        <f t="shared" si="6"/>
        <v>300</v>
      </c>
      <c r="G10" s="15">
        <f>'[1]12'!H12</f>
        <v>62</v>
      </c>
      <c r="H10" s="16">
        <f>'[1]12'!I12</f>
        <v>0</v>
      </c>
      <c r="I10" s="16">
        <f>'[1]12'!J12</f>
        <v>92</v>
      </c>
      <c r="J10" s="16">
        <f>'[1]12'!K12</f>
        <v>0</v>
      </c>
      <c r="K10" s="15">
        <f t="shared" si="4"/>
        <v>154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92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'[1]12'!B13</f>
        <v>62</v>
      </c>
      <c r="C11" s="16">
        <f>'[1]12'!C13</f>
        <v>0</v>
      </c>
      <c r="D11" s="16">
        <f>'[1]12'!D13</f>
        <v>238</v>
      </c>
      <c r="E11" s="16">
        <f>'[1]12'!E13</f>
        <v>0</v>
      </c>
      <c r="F11" s="15">
        <f t="shared" si="6"/>
        <v>300</v>
      </c>
      <c r="G11" s="15">
        <f>'[1]12'!H13</f>
        <v>62</v>
      </c>
      <c r="H11" s="16">
        <f>'[1]12'!I13</f>
        <v>0</v>
      </c>
      <c r="I11" s="16">
        <f>'[1]12'!J13</f>
        <v>92</v>
      </c>
      <c r="J11" s="16">
        <f>'[1]12'!K13</f>
        <v>0</v>
      </c>
      <c r="K11" s="15">
        <f t="shared" si="4"/>
        <v>154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92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'[1]12'!B14</f>
        <v>62</v>
      </c>
      <c r="C12" s="16">
        <f>'[1]12'!C14</f>
        <v>0</v>
      </c>
      <c r="D12" s="16">
        <f>'[1]12'!D14</f>
        <v>238</v>
      </c>
      <c r="E12" s="16">
        <f>'[1]12'!E14</f>
        <v>0</v>
      </c>
      <c r="F12" s="15">
        <f t="shared" si="6"/>
        <v>300</v>
      </c>
      <c r="G12" s="15">
        <f>'[1]12'!H14</f>
        <v>62</v>
      </c>
      <c r="H12" s="16">
        <f>'[1]12'!I14</f>
        <v>0</v>
      </c>
      <c r="I12" s="16">
        <f>'[1]12'!J14</f>
        <v>92</v>
      </c>
      <c r="J12" s="16">
        <f>'[1]12'!K14</f>
        <v>0</v>
      </c>
      <c r="K12" s="15">
        <f t="shared" si="4"/>
        <v>154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92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'[1]12'!B15</f>
        <v>62</v>
      </c>
      <c r="C13" s="16">
        <f>'[1]12'!C15</f>
        <v>0</v>
      </c>
      <c r="D13" s="16">
        <f>'[1]12'!D15</f>
        <v>238</v>
      </c>
      <c r="E13" s="16">
        <f>'[1]12'!E15</f>
        <v>0</v>
      </c>
      <c r="F13" s="15">
        <f t="shared" si="6"/>
        <v>300</v>
      </c>
      <c r="G13" s="15">
        <f>'[1]12'!H15</f>
        <v>62</v>
      </c>
      <c r="H13" s="16">
        <f>'[1]12'!I15</f>
        <v>0</v>
      </c>
      <c r="I13" s="16">
        <f>'[1]12'!J15</f>
        <v>92</v>
      </c>
      <c r="J13" s="16">
        <f>'[1]12'!K15</f>
        <v>0</v>
      </c>
      <c r="K13" s="15">
        <f t="shared" si="4"/>
        <v>154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92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'[1]12'!B16</f>
        <v>62</v>
      </c>
      <c r="C14" s="16">
        <f>'[1]12'!C16</f>
        <v>0</v>
      </c>
      <c r="D14" s="16">
        <f>'[1]12'!D16</f>
        <v>238</v>
      </c>
      <c r="E14" s="16">
        <f>'[1]12'!E16</f>
        <v>0</v>
      </c>
      <c r="F14" s="15">
        <f t="shared" si="6"/>
        <v>300</v>
      </c>
      <c r="G14" s="15">
        <f>'[1]12'!H16</f>
        <v>62</v>
      </c>
      <c r="H14" s="16">
        <f>'[1]12'!I16</f>
        <v>0</v>
      </c>
      <c r="I14" s="16">
        <f>'[1]12'!J16</f>
        <v>92</v>
      </c>
      <c r="J14" s="16">
        <f>'[1]12'!K16</f>
        <v>0</v>
      </c>
      <c r="K14" s="15">
        <f t="shared" si="4"/>
        <v>154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92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'[1]12'!B17</f>
        <v>62</v>
      </c>
      <c r="C15" s="16">
        <f>'[1]12'!C17</f>
        <v>0</v>
      </c>
      <c r="D15" s="16">
        <f>'[1]12'!D17</f>
        <v>238</v>
      </c>
      <c r="E15" s="16">
        <f>'[1]12'!E17</f>
        <v>0</v>
      </c>
      <c r="F15" s="15">
        <f t="shared" si="6"/>
        <v>300</v>
      </c>
      <c r="G15" s="15">
        <f>'[1]12'!H17</f>
        <v>62</v>
      </c>
      <c r="H15" s="16">
        <f>'[1]12'!I17</f>
        <v>0</v>
      </c>
      <c r="I15" s="16">
        <f>'[1]12'!J17</f>
        <v>94</v>
      </c>
      <c r="J15" s="16">
        <f>'[1]12'!K17</f>
        <v>0</v>
      </c>
      <c r="K15" s="15">
        <f t="shared" si="4"/>
        <v>156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94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'[1]12'!B18</f>
        <v>62</v>
      </c>
      <c r="C16" s="16">
        <f>'[1]12'!C18</f>
        <v>0</v>
      </c>
      <c r="D16" s="16">
        <f>'[1]12'!D18</f>
        <v>238</v>
      </c>
      <c r="E16" s="16">
        <f>'[1]12'!E18</f>
        <v>0</v>
      </c>
      <c r="F16" s="15">
        <f t="shared" si="6"/>
        <v>300</v>
      </c>
      <c r="G16" s="15">
        <f>'[1]12'!H18</f>
        <v>62</v>
      </c>
      <c r="H16" s="16">
        <f>'[1]12'!I18</f>
        <v>0</v>
      </c>
      <c r="I16" s="16">
        <f>'[1]12'!J18</f>
        <v>94</v>
      </c>
      <c r="J16" s="16">
        <f>'[1]12'!K18</f>
        <v>0</v>
      </c>
      <c r="K16" s="15">
        <f t="shared" si="4"/>
        <v>156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94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'[1]12'!B19</f>
        <v>62</v>
      </c>
      <c r="C17" s="16">
        <f>'[1]12'!C19</f>
        <v>0</v>
      </c>
      <c r="D17" s="16">
        <f>'[1]12'!D19</f>
        <v>238</v>
      </c>
      <c r="E17" s="16">
        <f>'[1]12'!E19</f>
        <v>0</v>
      </c>
      <c r="F17" s="15">
        <f t="shared" si="6"/>
        <v>300</v>
      </c>
      <c r="G17" s="15">
        <f>'[1]12'!H19</f>
        <v>62</v>
      </c>
      <c r="H17" s="16">
        <f>'[1]12'!I19</f>
        <v>0</v>
      </c>
      <c r="I17" s="16">
        <f>'[1]12'!J19</f>
        <v>94</v>
      </c>
      <c r="J17" s="16">
        <f>'[1]12'!K19</f>
        <v>0</v>
      </c>
      <c r="K17" s="15">
        <f t="shared" si="4"/>
        <v>156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94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'[1]12'!B20</f>
        <v>62</v>
      </c>
      <c r="C18" s="16">
        <f>'[1]12'!C20</f>
        <v>0</v>
      </c>
      <c r="D18" s="16">
        <f>'[1]12'!D20</f>
        <v>238</v>
      </c>
      <c r="E18" s="16">
        <f>'[1]12'!E20</f>
        <v>0</v>
      </c>
      <c r="F18" s="15">
        <f t="shared" si="6"/>
        <v>300</v>
      </c>
      <c r="G18" s="15">
        <f>'[1]12'!H20</f>
        <v>62</v>
      </c>
      <c r="H18" s="16">
        <f>'[1]12'!I20</f>
        <v>0</v>
      </c>
      <c r="I18" s="16">
        <f>'[1]12'!J20</f>
        <v>94</v>
      </c>
      <c r="J18" s="16">
        <f>'[1]12'!K20</f>
        <v>0</v>
      </c>
      <c r="K18" s="15">
        <f t="shared" si="4"/>
        <v>156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94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'[1]12'!B21</f>
        <v>62</v>
      </c>
      <c r="C19" s="16">
        <f>'[1]12'!C21</f>
        <v>0</v>
      </c>
      <c r="D19" s="16">
        <f>'[1]12'!D21</f>
        <v>238</v>
      </c>
      <c r="E19" s="16">
        <f>'[1]12'!E21</f>
        <v>0</v>
      </c>
      <c r="F19" s="15">
        <f t="shared" si="6"/>
        <v>300</v>
      </c>
      <c r="G19" s="15">
        <f>'[1]12'!H21</f>
        <v>62</v>
      </c>
      <c r="H19" s="16">
        <f>'[1]12'!I21</f>
        <v>0</v>
      </c>
      <c r="I19" s="16">
        <f>'[1]12'!J21</f>
        <v>94</v>
      </c>
      <c r="J19" s="16">
        <f>'[1]12'!K21</f>
        <v>0</v>
      </c>
      <c r="K19" s="15">
        <f t="shared" si="4"/>
        <v>156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94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'[1]12'!B22</f>
        <v>62</v>
      </c>
      <c r="C20" s="16">
        <f>'[1]12'!C22</f>
        <v>0</v>
      </c>
      <c r="D20" s="16">
        <f>'[1]12'!D22</f>
        <v>238</v>
      </c>
      <c r="E20" s="16">
        <f>'[1]12'!E22</f>
        <v>0</v>
      </c>
      <c r="F20" s="15">
        <f t="shared" si="6"/>
        <v>300</v>
      </c>
      <c r="G20" s="15">
        <f>'[1]12'!H22</f>
        <v>62</v>
      </c>
      <c r="H20" s="16">
        <f>'[1]12'!I22</f>
        <v>0</v>
      </c>
      <c r="I20" s="16">
        <f>'[1]12'!J22</f>
        <v>94</v>
      </c>
      <c r="J20" s="16">
        <f>'[1]12'!K22</f>
        <v>0</v>
      </c>
      <c r="K20" s="15">
        <f t="shared" si="4"/>
        <v>156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94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'[1]12'!B23</f>
        <v>62</v>
      </c>
      <c r="C21" s="16">
        <f>'[1]12'!C23</f>
        <v>0</v>
      </c>
      <c r="D21" s="16">
        <f>'[1]12'!D23</f>
        <v>238</v>
      </c>
      <c r="E21" s="16">
        <f>'[1]12'!E23</f>
        <v>0</v>
      </c>
      <c r="F21" s="15">
        <f t="shared" si="6"/>
        <v>300</v>
      </c>
      <c r="G21" s="15">
        <f>'[1]12'!H23</f>
        <v>62</v>
      </c>
      <c r="H21" s="16">
        <f>'[1]12'!I23</f>
        <v>0</v>
      </c>
      <c r="I21" s="16">
        <f>'[1]12'!J23</f>
        <v>94</v>
      </c>
      <c r="J21" s="16">
        <f>'[1]12'!K23</f>
        <v>0</v>
      </c>
      <c r="K21" s="15">
        <f t="shared" si="4"/>
        <v>156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94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'[1]12'!B24</f>
        <v>62</v>
      </c>
      <c r="C22" s="16">
        <f>'[1]12'!C24</f>
        <v>0</v>
      </c>
      <c r="D22" s="16">
        <f>'[1]12'!D24</f>
        <v>238</v>
      </c>
      <c r="E22" s="16">
        <f>'[1]12'!E24</f>
        <v>0</v>
      </c>
      <c r="F22" s="15">
        <f t="shared" si="6"/>
        <v>300</v>
      </c>
      <c r="G22" s="15">
        <f>'[1]12'!H24</f>
        <v>62</v>
      </c>
      <c r="H22" s="16">
        <f>'[1]12'!I24</f>
        <v>0</v>
      </c>
      <c r="I22" s="16">
        <f>'[1]12'!J24</f>
        <v>94</v>
      </c>
      <c r="J22" s="16">
        <f>'[1]12'!K24</f>
        <v>0</v>
      </c>
      <c r="K22" s="15">
        <f t="shared" si="4"/>
        <v>156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94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'[1]12'!B25</f>
        <v>62</v>
      </c>
      <c r="C23" s="16">
        <f>'[1]12'!C25</f>
        <v>0</v>
      </c>
      <c r="D23" s="16">
        <f>'[1]12'!D25</f>
        <v>238</v>
      </c>
      <c r="E23" s="16">
        <f>'[1]12'!E25</f>
        <v>0</v>
      </c>
      <c r="F23" s="15">
        <f t="shared" si="6"/>
        <v>300</v>
      </c>
      <c r="G23" s="15">
        <f>'[1]12'!H25</f>
        <v>62</v>
      </c>
      <c r="H23" s="16">
        <f>'[1]12'!I25</f>
        <v>0</v>
      </c>
      <c r="I23" s="16">
        <f>'[1]12'!J25</f>
        <v>94</v>
      </c>
      <c r="J23" s="16">
        <f>'[1]12'!K25</f>
        <v>0</v>
      </c>
      <c r="K23" s="15">
        <f t="shared" si="4"/>
        <v>156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94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'[1]12'!B26</f>
        <v>62</v>
      </c>
      <c r="C24" s="16">
        <f>'[1]12'!C26</f>
        <v>0</v>
      </c>
      <c r="D24" s="16">
        <f>'[1]12'!D26</f>
        <v>238</v>
      </c>
      <c r="E24" s="16">
        <f>'[1]12'!E26</f>
        <v>0</v>
      </c>
      <c r="F24" s="15">
        <f t="shared" si="6"/>
        <v>300</v>
      </c>
      <c r="G24" s="15">
        <f>'[1]12'!H26</f>
        <v>62</v>
      </c>
      <c r="H24" s="16">
        <f>'[1]12'!I26</f>
        <v>0</v>
      </c>
      <c r="I24" s="16">
        <f>'[1]12'!J26</f>
        <v>94</v>
      </c>
      <c r="J24" s="16">
        <f>'[1]12'!K26</f>
        <v>0</v>
      </c>
      <c r="K24" s="15">
        <f t="shared" si="4"/>
        <v>156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94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'[1]12'!B27</f>
        <v>62</v>
      </c>
      <c r="C25" s="16">
        <f>'[1]12'!C27</f>
        <v>0</v>
      </c>
      <c r="D25" s="16">
        <f>'[1]12'!D27</f>
        <v>238</v>
      </c>
      <c r="E25" s="16">
        <f>'[1]12'!E27</f>
        <v>0</v>
      </c>
      <c r="F25" s="15">
        <f t="shared" si="6"/>
        <v>300</v>
      </c>
      <c r="G25" s="15">
        <f>'[1]12'!H27</f>
        <v>62</v>
      </c>
      <c r="H25" s="16">
        <f>'[1]12'!I27</f>
        <v>0</v>
      </c>
      <c r="I25" s="16">
        <f>'[1]12'!J27</f>
        <v>94</v>
      </c>
      <c r="J25" s="16">
        <f>'[1]12'!K27</f>
        <v>0</v>
      </c>
      <c r="K25" s="15">
        <f t="shared" si="4"/>
        <v>156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94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'[1]12'!B28</f>
        <v>62</v>
      </c>
      <c r="C26" s="16">
        <f>'[1]12'!C28</f>
        <v>0</v>
      </c>
      <c r="D26" s="16">
        <f>'[1]12'!D28</f>
        <v>238</v>
      </c>
      <c r="E26" s="16">
        <f>'[1]12'!E28</f>
        <v>0</v>
      </c>
      <c r="F26" s="15">
        <f t="shared" si="6"/>
        <v>300</v>
      </c>
      <c r="G26" s="15">
        <f>'[1]12'!H28</f>
        <v>62</v>
      </c>
      <c r="H26" s="16">
        <f>'[1]12'!I28</f>
        <v>0</v>
      </c>
      <c r="I26" s="16">
        <f>'[1]12'!J28</f>
        <v>92</v>
      </c>
      <c r="J26" s="16">
        <f>'[1]12'!K28</f>
        <v>0</v>
      </c>
      <c r="K26" s="15">
        <f t="shared" si="4"/>
        <v>154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92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'[1]12'!B29</f>
        <v>62</v>
      </c>
      <c r="C27" s="16">
        <f>'[1]12'!C29</f>
        <v>0</v>
      </c>
      <c r="D27" s="16">
        <f>'[1]12'!D29</f>
        <v>238</v>
      </c>
      <c r="E27" s="16">
        <f>'[1]12'!E29</f>
        <v>0</v>
      </c>
      <c r="F27" s="15">
        <f t="shared" si="6"/>
        <v>300</v>
      </c>
      <c r="G27" s="15">
        <f>'[1]12'!H29</f>
        <v>62</v>
      </c>
      <c r="H27" s="16">
        <f>'[1]12'!I29</f>
        <v>0</v>
      </c>
      <c r="I27" s="16">
        <f>'[1]12'!J29</f>
        <v>92</v>
      </c>
      <c r="J27" s="16">
        <f>'[1]12'!K29</f>
        <v>0</v>
      </c>
      <c r="K27" s="15">
        <f t="shared" si="4"/>
        <v>154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92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'[1]12'!B30</f>
        <v>62</v>
      </c>
      <c r="C28" s="16">
        <f>'[1]12'!C30</f>
        <v>0</v>
      </c>
      <c r="D28" s="16">
        <f>'[1]12'!D30</f>
        <v>238</v>
      </c>
      <c r="E28" s="16">
        <f>'[1]12'!E30</f>
        <v>0</v>
      </c>
      <c r="F28" s="15">
        <f t="shared" si="6"/>
        <v>300</v>
      </c>
      <c r="G28" s="15">
        <f>'[1]12'!H30</f>
        <v>62</v>
      </c>
      <c r="H28" s="16">
        <f>'[1]12'!I30</f>
        <v>0</v>
      </c>
      <c r="I28" s="16">
        <f>'[1]12'!J30</f>
        <v>92</v>
      </c>
      <c r="J28" s="16">
        <f>'[1]12'!K30</f>
        <v>0</v>
      </c>
      <c r="K28" s="15">
        <f t="shared" si="4"/>
        <v>154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92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'[1]12'!B31</f>
        <v>62</v>
      </c>
      <c r="C29" s="16">
        <f>'[1]12'!C31</f>
        <v>0</v>
      </c>
      <c r="D29" s="16">
        <f>'[1]12'!D31</f>
        <v>238</v>
      </c>
      <c r="E29" s="16">
        <f>'[1]12'!E31</f>
        <v>0</v>
      </c>
      <c r="F29" s="15">
        <f t="shared" si="6"/>
        <v>300</v>
      </c>
      <c r="G29" s="15">
        <f>'[1]12'!H31</f>
        <v>62</v>
      </c>
      <c r="H29" s="16">
        <f>'[1]12'!I31</f>
        <v>0</v>
      </c>
      <c r="I29" s="16">
        <f>'[1]12'!J31</f>
        <v>92</v>
      </c>
      <c r="J29" s="16">
        <f>'[1]12'!K31</f>
        <v>0</v>
      </c>
      <c r="K29" s="15">
        <f t="shared" si="4"/>
        <v>154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92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'[1]12'!B32</f>
        <v>62</v>
      </c>
      <c r="C30" s="16">
        <f>'[1]12'!C32</f>
        <v>0</v>
      </c>
      <c r="D30" s="16">
        <f>'[1]12'!D32</f>
        <v>238</v>
      </c>
      <c r="E30" s="16">
        <f>'[1]12'!E32</f>
        <v>0</v>
      </c>
      <c r="F30" s="15">
        <f t="shared" si="6"/>
        <v>300</v>
      </c>
      <c r="G30" s="15">
        <f>'[1]12'!H32</f>
        <v>62</v>
      </c>
      <c r="H30" s="16">
        <f>'[1]12'!I32</f>
        <v>0</v>
      </c>
      <c r="I30" s="16">
        <f>'[1]12'!J32</f>
        <v>92</v>
      </c>
      <c r="J30" s="16">
        <f>'[1]12'!K32</f>
        <v>0</v>
      </c>
      <c r="K30" s="15">
        <f t="shared" si="4"/>
        <v>154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92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'[1]12'!B33</f>
        <v>62</v>
      </c>
      <c r="C31" s="16">
        <f>'[1]12'!C33</f>
        <v>0</v>
      </c>
      <c r="D31" s="16">
        <f>'[1]12'!D33</f>
        <v>238</v>
      </c>
      <c r="E31" s="16">
        <f>'[1]12'!E33</f>
        <v>0</v>
      </c>
      <c r="F31" s="15">
        <f t="shared" si="6"/>
        <v>300</v>
      </c>
      <c r="G31" s="15">
        <f>'[1]12'!H33</f>
        <v>62</v>
      </c>
      <c r="H31" s="16">
        <f>'[1]12'!I33</f>
        <v>0</v>
      </c>
      <c r="I31" s="16">
        <f>'[1]12'!J33</f>
        <v>92</v>
      </c>
      <c r="J31" s="16">
        <f>'[1]12'!K33</f>
        <v>0</v>
      </c>
      <c r="K31" s="15">
        <f t="shared" si="4"/>
        <v>154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92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'[1]12'!B34</f>
        <v>62</v>
      </c>
      <c r="C32" s="16">
        <f>'[1]12'!C34</f>
        <v>0</v>
      </c>
      <c r="D32" s="16">
        <f>'[1]12'!D34</f>
        <v>238</v>
      </c>
      <c r="E32" s="16">
        <f>'[1]12'!E34</f>
        <v>0</v>
      </c>
      <c r="F32" s="15">
        <f t="shared" si="6"/>
        <v>300</v>
      </c>
      <c r="G32" s="15">
        <f>'[1]12'!H34</f>
        <v>62</v>
      </c>
      <c r="H32" s="16">
        <f>'[1]12'!I34</f>
        <v>0</v>
      </c>
      <c r="I32" s="16">
        <f>'[1]12'!J34</f>
        <v>92</v>
      </c>
      <c r="J32" s="16">
        <f>'[1]12'!K34</f>
        <v>0</v>
      </c>
      <c r="K32" s="15">
        <f t="shared" si="4"/>
        <v>154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92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'[1]12'!B35</f>
        <v>62</v>
      </c>
      <c r="C33" s="16">
        <f>'[1]12'!C35</f>
        <v>0</v>
      </c>
      <c r="D33" s="16">
        <f>'[1]12'!D35</f>
        <v>238</v>
      </c>
      <c r="E33" s="16">
        <f>'[1]12'!E35</f>
        <v>0</v>
      </c>
      <c r="F33" s="15">
        <f t="shared" si="6"/>
        <v>300</v>
      </c>
      <c r="G33" s="15">
        <f>'[1]12'!H35</f>
        <v>62</v>
      </c>
      <c r="H33" s="16">
        <f>'[1]12'!I35</f>
        <v>0</v>
      </c>
      <c r="I33" s="16">
        <f>'[1]12'!J35</f>
        <v>92</v>
      </c>
      <c r="J33" s="16">
        <f>'[1]12'!K35</f>
        <v>0</v>
      </c>
      <c r="K33" s="15">
        <f t="shared" si="4"/>
        <v>154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92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'[1]12'!B36</f>
        <v>62</v>
      </c>
      <c r="C34" s="16">
        <f>'[1]12'!C36</f>
        <v>0</v>
      </c>
      <c r="D34" s="16">
        <f>'[1]12'!D36</f>
        <v>238</v>
      </c>
      <c r="E34" s="16">
        <f>'[1]12'!E36</f>
        <v>0</v>
      </c>
      <c r="F34" s="15">
        <f t="shared" si="6"/>
        <v>300</v>
      </c>
      <c r="G34" s="15">
        <f>'[1]12'!H36</f>
        <v>62</v>
      </c>
      <c r="H34" s="16">
        <f>'[1]12'!I36</f>
        <v>0</v>
      </c>
      <c r="I34" s="16">
        <f>'[1]12'!J36</f>
        <v>92</v>
      </c>
      <c r="J34" s="16">
        <f>'[1]12'!K36</f>
        <v>0</v>
      </c>
      <c r="K34" s="15">
        <f t="shared" si="4"/>
        <v>154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92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'[1]12'!B37</f>
        <v>62</v>
      </c>
      <c r="C35" s="16">
        <f>'[1]12'!C37</f>
        <v>0</v>
      </c>
      <c r="D35" s="16">
        <f>'[1]12'!D37</f>
        <v>218</v>
      </c>
      <c r="E35" s="16">
        <f>'[1]12'!E37</f>
        <v>20</v>
      </c>
      <c r="F35" s="15">
        <f t="shared" si="6"/>
        <v>300</v>
      </c>
      <c r="G35" s="15">
        <f>'[1]12'!H37</f>
        <v>62</v>
      </c>
      <c r="H35" s="16">
        <f>'[1]12'!I37</f>
        <v>0</v>
      </c>
      <c r="I35" s="16">
        <f>'[1]12'!J37</f>
        <v>92</v>
      </c>
      <c r="J35" s="16">
        <f>'[1]12'!K37</f>
        <v>20</v>
      </c>
      <c r="K35" s="15">
        <f t="shared" si="4"/>
        <v>174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92</v>
      </c>
      <c r="P35" s="16">
        <f t="shared" ref="P35:P66" si="10">IF($L35=1,J35,IF(AND($L35=0.985,J35&gt;0.985*E35),E35*0.985,IF(AND($L35=0.965,J35&gt;0.965*E35),0.965*E35,J35)))</f>
        <v>20</v>
      </c>
      <c r="Q35" s="17">
        <f t="shared" si="5"/>
        <v>174</v>
      </c>
    </row>
    <row r="36" spans="1:17">
      <c r="A36" s="8" t="s">
        <v>78</v>
      </c>
      <c r="B36" s="15">
        <f>'[1]12'!B38</f>
        <v>62</v>
      </c>
      <c r="C36" s="16">
        <f>'[1]12'!C38</f>
        <v>0</v>
      </c>
      <c r="D36" s="16">
        <f>'[1]12'!D38</f>
        <v>218</v>
      </c>
      <c r="E36" s="16">
        <f>'[1]12'!E38</f>
        <v>20</v>
      </c>
      <c r="F36" s="15">
        <f t="shared" si="6"/>
        <v>300</v>
      </c>
      <c r="G36" s="15">
        <f>'[1]12'!H38</f>
        <v>62</v>
      </c>
      <c r="H36" s="16">
        <f>'[1]12'!I38</f>
        <v>0</v>
      </c>
      <c r="I36" s="16">
        <f>'[1]12'!J38</f>
        <v>92</v>
      </c>
      <c r="J36" s="16">
        <f>'[1]12'!K38</f>
        <v>20</v>
      </c>
      <c r="K36" s="15">
        <f t="shared" si="4"/>
        <v>174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92</v>
      </c>
      <c r="P36" s="16">
        <f t="shared" si="10"/>
        <v>20</v>
      </c>
      <c r="Q36" s="17">
        <f t="shared" si="5"/>
        <v>174</v>
      </c>
    </row>
    <row r="37" spans="1:17">
      <c r="A37" s="8" t="s">
        <v>79</v>
      </c>
      <c r="B37" s="15">
        <f>'[1]12'!B39</f>
        <v>62</v>
      </c>
      <c r="C37" s="16">
        <f>'[1]12'!C39</f>
        <v>0</v>
      </c>
      <c r="D37" s="16">
        <f>'[1]12'!D39</f>
        <v>198</v>
      </c>
      <c r="E37" s="16">
        <f>'[1]12'!E39</f>
        <v>40</v>
      </c>
      <c r="F37" s="15">
        <f t="shared" si="6"/>
        <v>300</v>
      </c>
      <c r="G37" s="15">
        <f>'[1]12'!H39</f>
        <v>62</v>
      </c>
      <c r="H37" s="16">
        <f>'[1]12'!I39</f>
        <v>0</v>
      </c>
      <c r="I37" s="16">
        <f>'[1]12'!J39</f>
        <v>92</v>
      </c>
      <c r="J37" s="16">
        <f>'[1]12'!K39</f>
        <v>40</v>
      </c>
      <c r="K37" s="15">
        <f t="shared" si="4"/>
        <v>194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92</v>
      </c>
      <c r="P37" s="16">
        <f t="shared" si="10"/>
        <v>40</v>
      </c>
      <c r="Q37" s="17">
        <f t="shared" si="5"/>
        <v>194</v>
      </c>
    </row>
    <row r="38" spans="1:17">
      <c r="A38" s="8" t="s">
        <v>80</v>
      </c>
      <c r="B38" s="15">
        <f>'[1]12'!B40</f>
        <v>62</v>
      </c>
      <c r="C38" s="16">
        <f>'[1]12'!C40</f>
        <v>0</v>
      </c>
      <c r="D38" s="16">
        <f>'[1]12'!D40</f>
        <v>198</v>
      </c>
      <c r="E38" s="16">
        <f>'[1]12'!E40</f>
        <v>40</v>
      </c>
      <c r="F38" s="15">
        <f t="shared" si="6"/>
        <v>300</v>
      </c>
      <c r="G38" s="15">
        <f>'[1]12'!H40</f>
        <v>62</v>
      </c>
      <c r="H38" s="16">
        <f>'[1]12'!I40</f>
        <v>0</v>
      </c>
      <c r="I38" s="16">
        <f>'[1]12'!J40</f>
        <v>92</v>
      </c>
      <c r="J38" s="16">
        <f>'[1]12'!K40</f>
        <v>40</v>
      </c>
      <c r="K38" s="15">
        <f t="shared" si="4"/>
        <v>194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92</v>
      </c>
      <c r="P38" s="16">
        <f t="shared" si="10"/>
        <v>40</v>
      </c>
      <c r="Q38" s="17">
        <f t="shared" si="5"/>
        <v>194</v>
      </c>
    </row>
    <row r="39" spans="1:17">
      <c r="A39" s="8" t="s">
        <v>81</v>
      </c>
      <c r="B39" s="15">
        <f>'[1]12'!B41</f>
        <v>62</v>
      </c>
      <c r="C39" s="16">
        <f>'[1]12'!C41</f>
        <v>0</v>
      </c>
      <c r="D39" s="16">
        <f>'[1]12'!D41</f>
        <v>193</v>
      </c>
      <c r="E39" s="16">
        <f>'[1]12'!E41</f>
        <v>40</v>
      </c>
      <c r="F39" s="15">
        <f t="shared" si="6"/>
        <v>295</v>
      </c>
      <c r="G39" s="15">
        <f>'[1]12'!H41</f>
        <v>62</v>
      </c>
      <c r="H39" s="16">
        <f>'[1]12'!I41</f>
        <v>0</v>
      </c>
      <c r="I39" s="16">
        <f>'[1]12'!J41</f>
        <v>92</v>
      </c>
      <c r="J39" s="16">
        <f>'[1]12'!K41</f>
        <v>40</v>
      </c>
      <c r="K39" s="15">
        <f t="shared" si="4"/>
        <v>194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92</v>
      </c>
      <c r="P39" s="16">
        <f t="shared" si="10"/>
        <v>40</v>
      </c>
      <c r="Q39" s="17">
        <f t="shared" si="5"/>
        <v>194</v>
      </c>
    </row>
    <row r="40" spans="1:17">
      <c r="A40" s="8" t="s">
        <v>82</v>
      </c>
      <c r="B40" s="15">
        <f>'[1]12'!B42</f>
        <v>62</v>
      </c>
      <c r="C40" s="16">
        <f>'[1]12'!C42</f>
        <v>0</v>
      </c>
      <c r="D40" s="16">
        <f>'[1]12'!D42</f>
        <v>173</v>
      </c>
      <c r="E40" s="16">
        <f>'[1]12'!E42</f>
        <v>60</v>
      </c>
      <c r="F40" s="15">
        <f t="shared" si="6"/>
        <v>295</v>
      </c>
      <c r="G40" s="15">
        <f>'[1]12'!H42</f>
        <v>62</v>
      </c>
      <c r="H40" s="16">
        <f>'[1]12'!I42</f>
        <v>0</v>
      </c>
      <c r="I40" s="16">
        <f>'[1]12'!J42</f>
        <v>92</v>
      </c>
      <c r="J40" s="16">
        <f>'[1]12'!K42</f>
        <v>60</v>
      </c>
      <c r="K40" s="15">
        <f t="shared" si="4"/>
        <v>214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92</v>
      </c>
      <c r="P40" s="16">
        <f t="shared" si="10"/>
        <v>60</v>
      </c>
      <c r="Q40" s="17">
        <f t="shared" si="5"/>
        <v>214</v>
      </c>
    </row>
    <row r="41" spans="1:17">
      <c r="A41" s="8" t="s">
        <v>83</v>
      </c>
      <c r="B41" s="15">
        <f>'[1]12'!B43</f>
        <v>62</v>
      </c>
      <c r="C41" s="16">
        <f>'[1]12'!C43</f>
        <v>0</v>
      </c>
      <c r="D41" s="16">
        <f>'[1]12'!D43</f>
        <v>173</v>
      </c>
      <c r="E41" s="16">
        <f>'[1]12'!E43</f>
        <v>60</v>
      </c>
      <c r="F41" s="15">
        <f t="shared" si="6"/>
        <v>295</v>
      </c>
      <c r="G41" s="15">
        <f>'[1]12'!H43</f>
        <v>62</v>
      </c>
      <c r="H41" s="16">
        <f>'[1]12'!I43</f>
        <v>0</v>
      </c>
      <c r="I41" s="16">
        <f>'[1]12'!J43</f>
        <v>90</v>
      </c>
      <c r="J41" s="16">
        <f>'[1]12'!K43</f>
        <v>60</v>
      </c>
      <c r="K41" s="15">
        <f t="shared" si="4"/>
        <v>212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90</v>
      </c>
      <c r="P41" s="16">
        <f t="shared" si="10"/>
        <v>60</v>
      </c>
      <c r="Q41" s="17">
        <f t="shared" si="5"/>
        <v>212</v>
      </c>
    </row>
    <row r="42" spans="1:17">
      <c r="A42" s="8" t="s">
        <v>84</v>
      </c>
      <c r="B42" s="15">
        <f>'[1]12'!B44</f>
        <v>62</v>
      </c>
      <c r="C42" s="16">
        <f>'[1]12'!C44</f>
        <v>0</v>
      </c>
      <c r="D42" s="16">
        <f>'[1]12'!D44</f>
        <v>153</v>
      </c>
      <c r="E42" s="16">
        <f>'[1]12'!E44</f>
        <v>80</v>
      </c>
      <c r="F42" s="15">
        <f t="shared" si="6"/>
        <v>295</v>
      </c>
      <c r="G42" s="15">
        <f>'[1]12'!H44</f>
        <v>62</v>
      </c>
      <c r="H42" s="16">
        <f>'[1]12'!I44</f>
        <v>0</v>
      </c>
      <c r="I42" s="16">
        <f>'[1]12'!J44</f>
        <v>90</v>
      </c>
      <c r="J42" s="16">
        <f>'[1]12'!K44</f>
        <v>80</v>
      </c>
      <c r="K42" s="15">
        <f t="shared" si="4"/>
        <v>232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90</v>
      </c>
      <c r="P42" s="16">
        <f t="shared" si="10"/>
        <v>80</v>
      </c>
      <c r="Q42" s="17">
        <f t="shared" si="5"/>
        <v>232</v>
      </c>
    </row>
    <row r="43" spans="1:17">
      <c r="A43" s="8" t="s">
        <v>85</v>
      </c>
      <c r="B43" s="15">
        <f>'[1]12'!B45</f>
        <v>62</v>
      </c>
      <c r="C43" s="16">
        <f>'[1]12'!C45</f>
        <v>0</v>
      </c>
      <c r="D43" s="16">
        <f>'[1]12'!D45</f>
        <v>233</v>
      </c>
      <c r="E43" s="16">
        <f>'[1]12'!E45</f>
        <v>0</v>
      </c>
      <c r="F43" s="15">
        <f t="shared" si="6"/>
        <v>295</v>
      </c>
      <c r="G43" s="15">
        <f>'[1]12'!H45</f>
        <v>62</v>
      </c>
      <c r="H43" s="16">
        <f>'[1]12'!I45</f>
        <v>0</v>
      </c>
      <c r="I43" s="16">
        <f>'[1]12'!J45</f>
        <v>208</v>
      </c>
      <c r="J43" s="16">
        <f>'[1]12'!K45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'[1]12'!B46</f>
        <v>62</v>
      </c>
      <c r="C44" s="16">
        <f>'[1]12'!C46</f>
        <v>0</v>
      </c>
      <c r="D44" s="16">
        <f>'[1]12'!D46</f>
        <v>233</v>
      </c>
      <c r="E44" s="16">
        <f>'[1]12'!E46</f>
        <v>0</v>
      </c>
      <c r="F44" s="15">
        <f t="shared" si="6"/>
        <v>295</v>
      </c>
      <c r="G44" s="15">
        <f>'[1]12'!H46</f>
        <v>62</v>
      </c>
      <c r="H44" s="16">
        <f>'[1]12'!I46</f>
        <v>0</v>
      </c>
      <c r="I44" s="16">
        <f>'[1]12'!J46</f>
        <v>208</v>
      </c>
      <c r="J44" s="16">
        <f>'[1]12'!K46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'[1]12'!B47</f>
        <v>62</v>
      </c>
      <c r="C45" s="16">
        <f>'[1]12'!C47</f>
        <v>0</v>
      </c>
      <c r="D45" s="16">
        <f>'[1]12'!D47</f>
        <v>233</v>
      </c>
      <c r="E45" s="16">
        <f>'[1]12'!E47</f>
        <v>0</v>
      </c>
      <c r="F45" s="15">
        <f t="shared" si="6"/>
        <v>295</v>
      </c>
      <c r="G45" s="15">
        <f>'[1]12'!H47</f>
        <v>62</v>
      </c>
      <c r="H45" s="16">
        <f>'[1]12'!I47</f>
        <v>0</v>
      </c>
      <c r="I45" s="16">
        <f>'[1]12'!J47</f>
        <v>208</v>
      </c>
      <c r="J45" s="16">
        <f>'[1]12'!K47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'[1]12'!B48</f>
        <v>62</v>
      </c>
      <c r="C46" s="16">
        <f>'[1]12'!C48</f>
        <v>0</v>
      </c>
      <c r="D46" s="16">
        <f>'[1]12'!D48</f>
        <v>233</v>
      </c>
      <c r="E46" s="16">
        <f>'[1]12'!E48</f>
        <v>0</v>
      </c>
      <c r="F46" s="15">
        <f t="shared" si="6"/>
        <v>295</v>
      </c>
      <c r="G46" s="15">
        <f>'[1]12'!H48</f>
        <v>62</v>
      </c>
      <c r="H46" s="16">
        <f>'[1]12'!I48</f>
        <v>0</v>
      </c>
      <c r="I46" s="16">
        <f>'[1]12'!J48</f>
        <v>208</v>
      </c>
      <c r="J46" s="16">
        <f>'[1]12'!K48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'[1]12'!B49</f>
        <v>62</v>
      </c>
      <c r="C47" s="16">
        <f>'[1]12'!C49</f>
        <v>0</v>
      </c>
      <c r="D47" s="16">
        <f>'[1]12'!D49</f>
        <v>233</v>
      </c>
      <c r="E47" s="16">
        <f>'[1]12'!E49</f>
        <v>0</v>
      </c>
      <c r="F47" s="15">
        <f t="shared" si="6"/>
        <v>295</v>
      </c>
      <c r="G47" s="15">
        <f>'[1]12'!H49</f>
        <v>62</v>
      </c>
      <c r="H47" s="16">
        <f>'[1]12'!I49</f>
        <v>0</v>
      </c>
      <c r="I47" s="16">
        <f>'[1]12'!J49</f>
        <v>208</v>
      </c>
      <c r="J47" s="16">
        <f>'[1]12'!K49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'[1]12'!B50</f>
        <v>62</v>
      </c>
      <c r="C48" s="16">
        <f>'[1]12'!C50</f>
        <v>0</v>
      </c>
      <c r="D48" s="16">
        <f>'[1]12'!D50</f>
        <v>233</v>
      </c>
      <c r="E48" s="16">
        <f>'[1]12'!E50</f>
        <v>0</v>
      </c>
      <c r="F48" s="15">
        <f t="shared" si="6"/>
        <v>295</v>
      </c>
      <c r="G48" s="15">
        <f>'[1]12'!H50</f>
        <v>62</v>
      </c>
      <c r="H48" s="16">
        <f>'[1]12'!I50</f>
        <v>0</v>
      </c>
      <c r="I48" s="16">
        <f>'[1]12'!J50</f>
        <v>208</v>
      </c>
      <c r="J48" s="16">
        <f>'[1]12'!K50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'[1]12'!B51</f>
        <v>62</v>
      </c>
      <c r="C49" s="16">
        <f>'[1]12'!C51</f>
        <v>0</v>
      </c>
      <c r="D49" s="16">
        <f>'[1]12'!D51</f>
        <v>233</v>
      </c>
      <c r="E49" s="16">
        <f>'[1]12'!E51</f>
        <v>0</v>
      </c>
      <c r="F49" s="15">
        <f t="shared" si="6"/>
        <v>295</v>
      </c>
      <c r="G49" s="15">
        <f>'[1]12'!H51</f>
        <v>62</v>
      </c>
      <c r="H49" s="16">
        <f>'[1]12'!I51</f>
        <v>0</v>
      </c>
      <c r="I49" s="16">
        <f>'[1]12'!J51</f>
        <v>85</v>
      </c>
      <c r="J49" s="16">
        <f>'[1]12'!K51</f>
        <v>0</v>
      </c>
      <c r="K49" s="15">
        <f t="shared" si="4"/>
        <v>147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147</v>
      </c>
    </row>
    <row r="50" spans="1:17">
      <c r="A50" s="8" t="s">
        <v>92</v>
      </c>
      <c r="B50" s="15">
        <f>'[1]12'!B52</f>
        <v>62</v>
      </c>
      <c r="C50" s="16">
        <f>'[1]12'!C52</f>
        <v>0</v>
      </c>
      <c r="D50" s="16">
        <f>'[1]12'!D52</f>
        <v>233</v>
      </c>
      <c r="E50" s="16">
        <f>'[1]12'!E52</f>
        <v>0</v>
      </c>
      <c r="F50" s="15">
        <f t="shared" si="6"/>
        <v>295</v>
      </c>
      <c r="G50" s="15">
        <f>'[1]12'!H52</f>
        <v>62</v>
      </c>
      <c r="H50" s="16">
        <f>'[1]12'!I52</f>
        <v>0</v>
      </c>
      <c r="I50" s="16">
        <f>'[1]12'!J52</f>
        <v>208</v>
      </c>
      <c r="J50" s="16">
        <f>'[1]12'!K52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'[1]12'!B53</f>
        <v>62</v>
      </c>
      <c r="C51" s="16">
        <f>'[1]12'!C53</f>
        <v>0</v>
      </c>
      <c r="D51" s="16">
        <f>'[1]12'!D53</f>
        <v>228</v>
      </c>
      <c r="E51" s="16">
        <f>'[1]12'!E53</f>
        <v>0</v>
      </c>
      <c r="F51" s="15">
        <f t="shared" si="6"/>
        <v>290</v>
      </c>
      <c r="G51" s="15">
        <f>'[1]12'!H53</f>
        <v>62</v>
      </c>
      <c r="H51" s="16">
        <f>'[1]12'!I53</f>
        <v>0</v>
      </c>
      <c r="I51" s="16">
        <f>'[1]12'!J53</f>
        <v>208</v>
      </c>
      <c r="J51" s="16">
        <f>'[1]12'!K53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'[1]12'!B54</f>
        <v>62</v>
      </c>
      <c r="C52" s="16">
        <f>'[1]12'!C54</f>
        <v>0</v>
      </c>
      <c r="D52" s="16">
        <f>'[1]12'!D54</f>
        <v>228</v>
      </c>
      <c r="E52" s="16">
        <f>'[1]12'!E54</f>
        <v>0</v>
      </c>
      <c r="F52" s="15">
        <f t="shared" si="6"/>
        <v>290</v>
      </c>
      <c r="G52" s="15">
        <f>'[1]12'!H54</f>
        <v>62</v>
      </c>
      <c r="H52" s="16">
        <f>'[1]12'!I54</f>
        <v>0</v>
      </c>
      <c r="I52" s="16">
        <f>'[1]12'!J54</f>
        <v>208</v>
      </c>
      <c r="J52" s="16">
        <f>'[1]12'!K54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'[1]12'!B55</f>
        <v>62</v>
      </c>
      <c r="C53" s="16">
        <f>'[1]12'!C55</f>
        <v>0</v>
      </c>
      <c r="D53" s="16">
        <f>'[1]12'!D55</f>
        <v>228</v>
      </c>
      <c r="E53" s="16">
        <f>'[1]12'!E55</f>
        <v>0</v>
      </c>
      <c r="F53" s="15">
        <f t="shared" si="6"/>
        <v>290</v>
      </c>
      <c r="G53" s="15">
        <f>'[1]12'!H55</f>
        <v>62</v>
      </c>
      <c r="H53" s="16">
        <f>'[1]12'!I55</f>
        <v>0</v>
      </c>
      <c r="I53" s="16">
        <f>'[1]12'!J55</f>
        <v>208</v>
      </c>
      <c r="J53" s="16">
        <f>'[1]12'!K55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'[1]12'!B56</f>
        <v>62</v>
      </c>
      <c r="C54" s="16">
        <f>'[1]12'!C56</f>
        <v>0</v>
      </c>
      <c r="D54" s="16">
        <f>'[1]12'!D56</f>
        <v>228</v>
      </c>
      <c r="E54" s="16">
        <f>'[1]12'!E56</f>
        <v>0</v>
      </c>
      <c r="F54" s="15">
        <f t="shared" si="6"/>
        <v>290</v>
      </c>
      <c r="G54" s="15">
        <f>'[1]12'!H56</f>
        <v>62</v>
      </c>
      <c r="H54" s="16">
        <f>'[1]12'!I56</f>
        <v>0</v>
      </c>
      <c r="I54" s="16">
        <f>'[1]12'!J56</f>
        <v>208</v>
      </c>
      <c r="J54" s="16">
        <f>'[1]12'!K56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'[1]12'!B57</f>
        <v>62</v>
      </c>
      <c r="C55" s="16">
        <f>'[1]12'!C57</f>
        <v>0</v>
      </c>
      <c r="D55" s="16">
        <f>'[1]12'!D57</f>
        <v>228</v>
      </c>
      <c r="E55" s="16">
        <f>'[1]12'!E57</f>
        <v>0</v>
      </c>
      <c r="F55" s="15">
        <f t="shared" si="6"/>
        <v>290</v>
      </c>
      <c r="G55" s="15">
        <f>'[1]12'!H57</f>
        <v>62</v>
      </c>
      <c r="H55" s="16">
        <f>'[1]12'!I57</f>
        <v>0</v>
      </c>
      <c r="I55" s="16">
        <f>'[1]12'!J57</f>
        <v>208</v>
      </c>
      <c r="J55" s="16">
        <f>'[1]12'!K57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'[1]12'!B58</f>
        <v>62</v>
      </c>
      <c r="C56" s="16">
        <f>'[1]12'!C58</f>
        <v>0</v>
      </c>
      <c r="D56" s="16">
        <f>'[1]12'!D58</f>
        <v>228</v>
      </c>
      <c r="E56" s="16">
        <f>'[1]12'!E58</f>
        <v>0</v>
      </c>
      <c r="F56" s="15">
        <f t="shared" si="6"/>
        <v>290</v>
      </c>
      <c r="G56" s="15">
        <f>'[1]12'!H58</f>
        <v>62</v>
      </c>
      <c r="H56" s="16">
        <f>'[1]12'!I58</f>
        <v>0</v>
      </c>
      <c r="I56" s="16">
        <f>'[1]12'!J58</f>
        <v>208</v>
      </c>
      <c r="J56" s="16">
        <f>'[1]12'!K58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'[1]12'!B59</f>
        <v>62</v>
      </c>
      <c r="C57" s="16">
        <f>'[1]12'!C59</f>
        <v>0</v>
      </c>
      <c r="D57" s="16">
        <f>'[1]12'!D59</f>
        <v>228</v>
      </c>
      <c r="E57" s="16">
        <f>'[1]12'!E59</f>
        <v>0</v>
      </c>
      <c r="F57" s="15">
        <f t="shared" si="6"/>
        <v>290</v>
      </c>
      <c r="G57" s="15">
        <f>'[1]12'!H59</f>
        <v>62</v>
      </c>
      <c r="H57" s="16">
        <f>'[1]12'!I59</f>
        <v>0</v>
      </c>
      <c r="I57" s="16">
        <f>'[1]12'!J59</f>
        <v>208</v>
      </c>
      <c r="J57" s="16">
        <f>'[1]12'!K59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'[1]12'!B60</f>
        <v>62</v>
      </c>
      <c r="C58" s="16">
        <f>'[1]12'!C60</f>
        <v>0</v>
      </c>
      <c r="D58" s="16">
        <f>'[1]12'!D60</f>
        <v>228</v>
      </c>
      <c r="E58" s="16">
        <f>'[1]12'!E60</f>
        <v>0</v>
      </c>
      <c r="F58" s="15">
        <f t="shared" si="6"/>
        <v>290</v>
      </c>
      <c r="G58" s="15">
        <f>'[1]12'!H60</f>
        <v>62</v>
      </c>
      <c r="H58" s="16">
        <f>'[1]12'!I60</f>
        <v>0</v>
      </c>
      <c r="I58" s="16">
        <f>'[1]12'!J60</f>
        <v>208</v>
      </c>
      <c r="J58" s="16">
        <f>'[1]12'!K60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'[1]12'!B61</f>
        <v>62</v>
      </c>
      <c r="C59" s="16">
        <f>'[1]12'!C61</f>
        <v>0</v>
      </c>
      <c r="D59" s="16">
        <f>'[1]12'!D61</f>
        <v>228</v>
      </c>
      <c r="E59" s="16">
        <f>'[1]12'!E61</f>
        <v>0</v>
      </c>
      <c r="F59" s="15">
        <f t="shared" si="6"/>
        <v>290</v>
      </c>
      <c r="G59" s="15">
        <f>'[1]12'!H61</f>
        <v>62</v>
      </c>
      <c r="H59" s="16">
        <f>'[1]12'!I61</f>
        <v>0</v>
      </c>
      <c r="I59" s="16">
        <f>'[1]12'!J61</f>
        <v>208</v>
      </c>
      <c r="J59" s="16">
        <f>'[1]12'!K61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'[1]12'!B62</f>
        <v>62</v>
      </c>
      <c r="C60" s="16">
        <f>'[1]12'!C62</f>
        <v>0</v>
      </c>
      <c r="D60" s="16">
        <f>'[1]12'!D62</f>
        <v>228</v>
      </c>
      <c r="E60" s="16">
        <f>'[1]12'!E62</f>
        <v>0</v>
      </c>
      <c r="F60" s="15">
        <f t="shared" si="6"/>
        <v>290</v>
      </c>
      <c r="G60" s="15">
        <f>'[1]12'!H62</f>
        <v>62</v>
      </c>
      <c r="H60" s="16">
        <f>'[1]12'!I62</f>
        <v>0</v>
      </c>
      <c r="I60" s="16">
        <f>'[1]12'!J62</f>
        <v>208</v>
      </c>
      <c r="J60" s="16">
        <f>'[1]12'!K62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'[1]12'!B63</f>
        <v>62</v>
      </c>
      <c r="C61" s="16">
        <f>'[1]12'!C63</f>
        <v>0</v>
      </c>
      <c r="D61" s="16">
        <f>'[1]12'!D63</f>
        <v>228</v>
      </c>
      <c r="E61" s="16">
        <f>'[1]12'!E63</f>
        <v>0</v>
      </c>
      <c r="F61" s="15">
        <f t="shared" si="6"/>
        <v>290</v>
      </c>
      <c r="G61" s="15">
        <f>'[1]12'!H63</f>
        <v>62</v>
      </c>
      <c r="H61" s="16">
        <f>'[1]12'!I63</f>
        <v>0</v>
      </c>
      <c r="I61" s="16">
        <f>'[1]12'!J63</f>
        <v>208</v>
      </c>
      <c r="J61" s="16">
        <f>'[1]12'!K63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'[1]12'!B64</f>
        <v>62</v>
      </c>
      <c r="C62" s="16">
        <f>'[1]12'!C64</f>
        <v>0</v>
      </c>
      <c r="D62" s="16">
        <f>'[1]12'!D64</f>
        <v>228</v>
      </c>
      <c r="E62" s="16">
        <f>'[1]12'!E64</f>
        <v>0</v>
      </c>
      <c r="F62" s="15">
        <f t="shared" si="6"/>
        <v>290</v>
      </c>
      <c r="G62" s="15">
        <f>'[1]12'!H64</f>
        <v>62</v>
      </c>
      <c r="H62" s="16">
        <f>'[1]12'!I64</f>
        <v>0</v>
      </c>
      <c r="I62" s="16">
        <f>'[1]12'!J64</f>
        <v>208</v>
      </c>
      <c r="J62" s="16">
        <f>'[1]12'!K64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'[1]12'!B65</f>
        <v>62</v>
      </c>
      <c r="C63" s="16">
        <f>'[1]12'!C65</f>
        <v>0</v>
      </c>
      <c r="D63" s="16">
        <f>'[1]12'!D65</f>
        <v>228</v>
      </c>
      <c r="E63" s="16">
        <f>'[1]12'!E65</f>
        <v>0</v>
      </c>
      <c r="F63" s="15">
        <f t="shared" si="6"/>
        <v>290</v>
      </c>
      <c r="G63" s="15">
        <f>'[1]12'!H65</f>
        <v>62</v>
      </c>
      <c r="H63" s="16">
        <f>'[1]12'!I65</f>
        <v>0</v>
      </c>
      <c r="I63" s="16">
        <f>'[1]12'!J65</f>
        <v>208</v>
      </c>
      <c r="J63" s="16">
        <f>'[1]12'!K65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'[1]12'!B66</f>
        <v>62</v>
      </c>
      <c r="C64" s="16">
        <f>'[1]12'!C66</f>
        <v>0</v>
      </c>
      <c r="D64" s="16">
        <f>'[1]12'!D66</f>
        <v>228</v>
      </c>
      <c r="E64" s="16">
        <f>'[1]12'!E66</f>
        <v>0</v>
      </c>
      <c r="F64" s="15">
        <f t="shared" si="6"/>
        <v>290</v>
      </c>
      <c r="G64" s="15">
        <f>'[1]12'!H66</f>
        <v>62</v>
      </c>
      <c r="H64" s="16">
        <f>'[1]12'!I66</f>
        <v>0</v>
      </c>
      <c r="I64" s="16">
        <f>'[1]12'!J66</f>
        <v>208</v>
      </c>
      <c r="J64" s="16">
        <f>'[1]12'!K66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'[1]12'!B67</f>
        <v>62</v>
      </c>
      <c r="C65" s="16">
        <f>'[1]12'!C67</f>
        <v>0</v>
      </c>
      <c r="D65" s="16">
        <f>'[1]12'!D67</f>
        <v>228</v>
      </c>
      <c r="E65" s="16">
        <f>'[1]12'!E67</f>
        <v>0</v>
      </c>
      <c r="F65" s="15">
        <f t="shared" si="6"/>
        <v>290</v>
      </c>
      <c r="G65" s="15">
        <f>'[1]12'!H67</f>
        <v>62</v>
      </c>
      <c r="H65" s="16">
        <f>'[1]12'!I67</f>
        <v>0</v>
      </c>
      <c r="I65" s="16">
        <f>'[1]12'!J67</f>
        <v>208</v>
      </c>
      <c r="J65" s="16">
        <f>'[1]12'!K67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'[1]12'!B68</f>
        <v>62</v>
      </c>
      <c r="C66" s="16">
        <f>'[1]12'!C68</f>
        <v>0</v>
      </c>
      <c r="D66" s="16">
        <f>'[1]12'!D68</f>
        <v>228</v>
      </c>
      <c r="E66" s="16">
        <f>'[1]12'!E68</f>
        <v>0</v>
      </c>
      <c r="F66" s="15">
        <f t="shared" si="6"/>
        <v>290</v>
      </c>
      <c r="G66" s="15">
        <f>'[1]12'!H68</f>
        <v>62</v>
      </c>
      <c r="H66" s="16">
        <f>'[1]12'!I68</f>
        <v>0</v>
      </c>
      <c r="I66" s="16">
        <f>'[1]12'!J68</f>
        <v>208</v>
      </c>
      <c r="J66" s="16">
        <f>'[1]12'!K68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'[1]12'!B69</f>
        <v>62</v>
      </c>
      <c r="C67" s="16">
        <f>'[1]12'!C69</f>
        <v>0</v>
      </c>
      <c r="D67" s="16">
        <f>'[1]12'!D69</f>
        <v>228</v>
      </c>
      <c r="E67" s="16">
        <f>'[1]12'!E69</f>
        <v>0</v>
      </c>
      <c r="F67" s="15">
        <f t="shared" si="6"/>
        <v>290</v>
      </c>
      <c r="G67" s="15">
        <f>'[1]12'!H69</f>
        <v>62</v>
      </c>
      <c r="H67" s="16">
        <f>'[1]12'!I69</f>
        <v>0</v>
      </c>
      <c r="I67" s="16">
        <f>'[1]12'!J69</f>
        <v>208</v>
      </c>
      <c r="J67" s="16">
        <f>'[1]12'!K69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'[1]12'!B70</f>
        <v>62</v>
      </c>
      <c r="C68" s="16">
        <f>'[1]12'!C70</f>
        <v>0</v>
      </c>
      <c r="D68" s="16">
        <f>'[1]12'!D70</f>
        <v>228</v>
      </c>
      <c r="E68" s="16">
        <f>'[1]12'!E70</f>
        <v>0</v>
      </c>
      <c r="F68" s="15">
        <f t="shared" si="6"/>
        <v>290</v>
      </c>
      <c r="G68" s="15">
        <f>'[1]12'!H70</f>
        <v>62</v>
      </c>
      <c r="H68" s="16">
        <f>'[1]12'!I70</f>
        <v>0</v>
      </c>
      <c r="I68" s="16">
        <f>'[1]12'!J70</f>
        <v>208</v>
      </c>
      <c r="J68" s="16">
        <f>'[1]12'!K70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'[1]12'!B71</f>
        <v>62</v>
      </c>
      <c r="C69" s="16">
        <f>'[1]12'!C71</f>
        <v>0</v>
      </c>
      <c r="D69" s="16">
        <f>'[1]12'!D71</f>
        <v>228</v>
      </c>
      <c r="E69" s="16">
        <f>'[1]12'!E71</f>
        <v>0</v>
      </c>
      <c r="F69" s="15">
        <f t="shared" ref="F69:F98" si="17">SUM(B69:E69)</f>
        <v>290</v>
      </c>
      <c r="G69" s="15">
        <f>'[1]12'!H71</f>
        <v>62</v>
      </c>
      <c r="H69" s="16">
        <f>'[1]12'!I71</f>
        <v>0</v>
      </c>
      <c r="I69" s="16">
        <f>'[1]12'!J71</f>
        <v>208</v>
      </c>
      <c r="J69" s="16">
        <f>'[1]12'!K71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'[1]12'!B72</f>
        <v>62</v>
      </c>
      <c r="C70" s="16">
        <f>'[1]12'!C72</f>
        <v>0</v>
      </c>
      <c r="D70" s="16">
        <f>'[1]12'!D72</f>
        <v>228</v>
      </c>
      <c r="E70" s="16">
        <f>'[1]12'!E72</f>
        <v>0</v>
      </c>
      <c r="F70" s="15">
        <f t="shared" si="17"/>
        <v>290</v>
      </c>
      <c r="G70" s="15">
        <f>'[1]12'!H72</f>
        <v>62</v>
      </c>
      <c r="H70" s="16">
        <f>'[1]12'!I72</f>
        <v>0</v>
      </c>
      <c r="I70" s="16">
        <f>'[1]12'!J72</f>
        <v>208</v>
      </c>
      <c r="J70" s="16">
        <f>'[1]12'!K72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'[1]12'!B73</f>
        <v>62</v>
      </c>
      <c r="C71" s="16">
        <f>'[1]12'!C73</f>
        <v>0</v>
      </c>
      <c r="D71" s="16">
        <f>'[1]12'!D73</f>
        <v>228</v>
      </c>
      <c r="E71" s="16">
        <f>'[1]12'!E73</f>
        <v>0</v>
      </c>
      <c r="F71" s="15">
        <f t="shared" si="17"/>
        <v>290</v>
      </c>
      <c r="G71" s="15">
        <f>'[1]12'!H73</f>
        <v>62</v>
      </c>
      <c r="H71" s="16">
        <f>'[1]12'!I73</f>
        <v>0</v>
      </c>
      <c r="I71" s="16">
        <f>'[1]12'!J73</f>
        <v>208</v>
      </c>
      <c r="J71" s="16">
        <f>'[1]12'!K73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'[1]12'!B74</f>
        <v>62</v>
      </c>
      <c r="C72" s="16">
        <f>'[1]12'!C74</f>
        <v>0</v>
      </c>
      <c r="D72" s="16">
        <f>'[1]12'!D74</f>
        <v>228</v>
      </c>
      <c r="E72" s="16">
        <f>'[1]12'!E74</f>
        <v>0</v>
      </c>
      <c r="F72" s="15">
        <f t="shared" si="17"/>
        <v>290</v>
      </c>
      <c r="G72" s="15">
        <f>'[1]12'!H74</f>
        <v>62</v>
      </c>
      <c r="H72" s="16">
        <f>'[1]12'!I74</f>
        <v>0</v>
      </c>
      <c r="I72" s="16">
        <f>'[1]12'!J74</f>
        <v>208</v>
      </c>
      <c r="J72" s="16">
        <f>'[1]12'!K74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'[1]12'!B75</f>
        <v>62</v>
      </c>
      <c r="C73" s="16">
        <f>'[1]12'!C75</f>
        <v>0</v>
      </c>
      <c r="D73" s="16">
        <f>'[1]12'!D75</f>
        <v>228</v>
      </c>
      <c r="E73" s="16">
        <f>'[1]12'!E75</f>
        <v>0</v>
      </c>
      <c r="F73" s="15">
        <f t="shared" si="17"/>
        <v>290</v>
      </c>
      <c r="G73" s="15">
        <f>'[1]12'!H75</f>
        <v>62</v>
      </c>
      <c r="H73" s="16">
        <f>'[1]12'!I75</f>
        <v>0</v>
      </c>
      <c r="I73" s="16">
        <f>'[1]12'!J75</f>
        <v>208</v>
      </c>
      <c r="J73" s="16">
        <f>'[1]12'!K75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'[1]12'!B76</f>
        <v>62</v>
      </c>
      <c r="C74" s="16">
        <f>'[1]12'!C76</f>
        <v>0</v>
      </c>
      <c r="D74" s="16">
        <f>'[1]12'!D76</f>
        <v>228</v>
      </c>
      <c r="E74" s="16">
        <f>'[1]12'!E76</f>
        <v>0</v>
      </c>
      <c r="F74" s="15">
        <f t="shared" si="17"/>
        <v>290</v>
      </c>
      <c r="G74" s="15">
        <f>'[1]12'!H76</f>
        <v>62</v>
      </c>
      <c r="H74" s="16">
        <f>'[1]12'!I76</f>
        <v>0</v>
      </c>
      <c r="I74" s="16">
        <f>'[1]12'!J76</f>
        <v>208</v>
      </c>
      <c r="J74" s="16">
        <f>'[1]12'!K76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'[1]12'!B77</f>
        <v>62</v>
      </c>
      <c r="C75" s="16">
        <f>'[1]12'!C77</f>
        <v>0</v>
      </c>
      <c r="D75" s="16">
        <f>'[1]12'!D77</f>
        <v>228</v>
      </c>
      <c r="E75" s="16">
        <f>'[1]12'!E77</f>
        <v>0</v>
      </c>
      <c r="F75" s="15">
        <f t="shared" si="17"/>
        <v>290</v>
      </c>
      <c r="G75" s="15">
        <f>'[1]12'!H77</f>
        <v>62</v>
      </c>
      <c r="H75" s="16">
        <f>'[1]12'!I77</f>
        <v>0</v>
      </c>
      <c r="I75" s="16">
        <f>'[1]12'!J77</f>
        <v>208</v>
      </c>
      <c r="J75" s="16">
        <f>'[1]12'!K77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'[1]12'!B78</f>
        <v>62</v>
      </c>
      <c r="C76" s="16">
        <f>'[1]12'!C78</f>
        <v>0</v>
      </c>
      <c r="D76" s="16">
        <f>'[1]12'!D78</f>
        <v>228</v>
      </c>
      <c r="E76" s="16">
        <f>'[1]12'!E78</f>
        <v>0</v>
      </c>
      <c r="F76" s="15">
        <f t="shared" si="17"/>
        <v>290</v>
      </c>
      <c r="G76" s="15">
        <f>'[1]12'!H78</f>
        <v>62</v>
      </c>
      <c r="H76" s="16">
        <f>'[1]12'!I78</f>
        <v>0</v>
      </c>
      <c r="I76" s="16">
        <f>'[1]12'!J78</f>
        <v>208</v>
      </c>
      <c r="J76" s="16">
        <f>'[1]12'!K78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'[1]12'!B79</f>
        <v>62</v>
      </c>
      <c r="C77" s="16">
        <f>'[1]12'!C79</f>
        <v>0</v>
      </c>
      <c r="D77" s="16">
        <f>'[1]12'!D79</f>
        <v>228</v>
      </c>
      <c r="E77" s="16">
        <f>'[1]12'!E79</f>
        <v>0</v>
      </c>
      <c r="F77" s="15">
        <f t="shared" si="17"/>
        <v>290</v>
      </c>
      <c r="G77" s="15">
        <f>'[1]12'!H79</f>
        <v>62</v>
      </c>
      <c r="H77" s="16">
        <f>'[1]12'!I79</f>
        <v>0</v>
      </c>
      <c r="I77" s="16">
        <f>'[1]12'!J79</f>
        <v>208</v>
      </c>
      <c r="J77" s="16">
        <f>'[1]12'!K79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'[1]12'!B80</f>
        <v>62</v>
      </c>
      <c r="C78" s="16">
        <f>'[1]12'!C80</f>
        <v>0</v>
      </c>
      <c r="D78" s="16">
        <f>'[1]12'!D80</f>
        <v>228</v>
      </c>
      <c r="E78" s="16">
        <f>'[1]12'!E80</f>
        <v>0</v>
      </c>
      <c r="F78" s="15">
        <f t="shared" si="17"/>
        <v>290</v>
      </c>
      <c r="G78" s="15">
        <f>'[1]12'!H80</f>
        <v>62</v>
      </c>
      <c r="H78" s="16">
        <f>'[1]12'!I80</f>
        <v>0</v>
      </c>
      <c r="I78" s="16">
        <f>'[1]12'!J80</f>
        <v>208</v>
      </c>
      <c r="J78" s="16">
        <f>'[1]12'!K80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'[1]12'!B81</f>
        <v>62</v>
      </c>
      <c r="C79" s="16">
        <f>'[1]12'!C81</f>
        <v>0</v>
      </c>
      <c r="D79" s="16">
        <f>'[1]12'!D81</f>
        <v>228</v>
      </c>
      <c r="E79" s="16">
        <f>'[1]12'!E81</f>
        <v>0</v>
      </c>
      <c r="F79" s="15">
        <f t="shared" si="17"/>
        <v>290</v>
      </c>
      <c r="G79" s="15">
        <f>'[1]12'!H81</f>
        <v>62</v>
      </c>
      <c r="H79" s="16">
        <f>'[1]12'!I81</f>
        <v>0</v>
      </c>
      <c r="I79" s="16">
        <f>'[1]12'!J81</f>
        <v>208</v>
      </c>
      <c r="J79" s="16">
        <f>'[1]12'!K81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'[1]12'!B82</f>
        <v>62</v>
      </c>
      <c r="C80" s="16">
        <f>'[1]12'!C82</f>
        <v>0</v>
      </c>
      <c r="D80" s="16">
        <f>'[1]12'!D82</f>
        <v>228</v>
      </c>
      <c r="E80" s="16">
        <f>'[1]12'!E82</f>
        <v>0</v>
      </c>
      <c r="F80" s="15">
        <f t="shared" si="17"/>
        <v>290</v>
      </c>
      <c r="G80" s="15">
        <f>'[1]12'!H82</f>
        <v>62</v>
      </c>
      <c r="H80" s="16">
        <f>'[1]12'!I82</f>
        <v>0</v>
      </c>
      <c r="I80" s="16">
        <f>'[1]12'!J82</f>
        <v>208</v>
      </c>
      <c r="J80" s="16">
        <f>'[1]12'!K82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'[1]12'!B83</f>
        <v>62</v>
      </c>
      <c r="C81" s="16">
        <f>'[1]12'!C83</f>
        <v>0</v>
      </c>
      <c r="D81" s="16">
        <f>'[1]12'!D83</f>
        <v>228</v>
      </c>
      <c r="E81" s="16">
        <f>'[1]12'!E83</f>
        <v>0</v>
      </c>
      <c r="F81" s="15">
        <f t="shared" si="17"/>
        <v>290</v>
      </c>
      <c r="G81" s="15">
        <f>'[1]12'!H83</f>
        <v>62</v>
      </c>
      <c r="H81" s="16">
        <f>'[1]12'!I83</f>
        <v>0</v>
      </c>
      <c r="I81" s="16">
        <f>'[1]12'!J83</f>
        <v>208</v>
      </c>
      <c r="J81" s="16">
        <f>'[1]12'!K83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'[1]12'!B84</f>
        <v>62</v>
      </c>
      <c r="C82" s="16">
        <f>'[1]12'!C84</f>
        <v>0</v>
      </c>
      <c r="D82" s="16">
        <f>'[1]12'!D84</f>
        <v>228</v>
      </c>
      <c r="E82" s="16">
        <f>'[1]12'!E84</f>
        <v>0</v>
      </c>
      <c r="F82" s="15">
        <f t="shared" si="17"/>
        <v>290</v>
      </c>
      <c r="G82" s="15">
        <f>'[1]12'!H84</f>
        <v>62</v>
      </c>
      <c r="H82" s="16">
        <f>'[1]12'!I84</f>
        <v>0</v>
      </c>
      <c r="I82" s="16">
        <f>'[1]12'!J84</f>
        <v>208</v>
      </c>
      <c r="J82" s="16">
        <f>'[1]12'!K84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'[1]12'!B85</f>
        <v>62</v>
      </c>
      <c r="C83" s="16">
        <f>'[1]12'!C85</f>
        <v>0</v>
      </c>
      <c r="D83" s="16">
        <f>'[1]12'!D85</f>
        <v>228</v>
      </c>
      <c r="E83" s="16">
        <f>'[1]12'!E85</f>
        <v>0</v>
      </c>
      <c r="F83" s="15">
        <f t="shared" si="17"/>
        <v>290</v>
      </c>
      <c r="G83" s="15">
        <f>'[1]12'!H85</f>
        <v>62</v>
      </c>
      <c r="H83" s="16">
        <f>'[1]12'!I85</f>
        <v>0</v>
      </c>
      <c r="I83" s="16">
        <f>'[1]12'!J85</f>
        <v>208</v>
      </c>
      <c r="J83" s="16">
        <f>'[1]12'!K85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'[1]12'!B86</f>
        <v>62</v>
      </c>
      <c r="C84" s="16">
        <f>'[1]12'!C86</f>
        <v>0</v>
      </c>
      <c r="D84" s="16">
        <f>'[1]12'!D86</f>
        <v>228</v>
      </c>
      <c r="E84" s="16">
        <f>'[1]12'!E86</f>
        <v>0</v>
      </c>
      <c r="F84" s="15">
        <f t="shared" si="17"/>
        <v>290</v>
      </c>
      <c r="G84" s="15">
        <f>'[1]12'!H86</f>
        <v>62</v>
      </c>
      <c r="H84" s="16">
        <f>'[1]12'!I86</f>
        <v>0</v>
      </c>
      <c r="I84" s="16">
        <f>'[1]12'!J86</f>
        <v>208</v>
      </c>
      <c r="J84" s="16">
        <f>'[1]12'!K86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'[1]12'!B87</f>
        <v>62</v>
      </c>
      <c r="C85" s="16">
        <f>'[1]12'!C87</f>
        <v>0</v>
      </c>
      <c r="D85" s="16">
        <f>'[1]12'!D87</f>
        <v>228</v>
      </c>
      <c r="E85" s="16">
        <f>'[1]12'!E87</f>
        <v>0</v>
      </c>
      <c r="F85" s="15">
        <f t="shared" si="17"/>
        <v>290</v>
      </c>
      <c r="G85" s="15">
        <f>'[1]12'!H87</f>
        <v>62</v>
      </c>
      <c r="H85" s="16">
        <f>'[1]12'!I87</f>
        <v>0</v>
      </c>
      <c r="I85" s="16">
        <f>'[1]12'!J87</f>
        <v>208</v>
      </c>
      <c r="J85" s="16">
        <f>'[1]12'!K87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'[1]12'!B88</f>
        <v>62</v>
      </c>
      <c r="C86" s="16">
        <f>'[1]12'!C88</f>
        <v>0</v>
      </c>
      <c r="D86" s="16">
        <f>'[1]12'!D88</f>
        <v>228</v>
      </c>
      <c r="E86" s="16">
        <f>'[1]12'!E88</f>
        <v>0</v>
      </c>
      <c r="F86" s="15">
        <f t="shared" si="17"/>
        <v>290</v>
      </c>
      <c r="G86" s="15">
        <f>'[1]12'!H88</f>
        <v>62</v>
      </c>
      <c r="H86" s="16">
        <f>'[1]12'!I88</f>
        <v>0</v>
      </c>
      <c r="I86" s="16">
        <f>'[1]12'!J88</f>
        <v>208</v>
      </c>
      <c r="J86" s="16">
        <f>'[1]12'!K88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'[1]12'!B89</f>
        <v>62</v>
      </c>
      <c r="C87" s="16">
        <f>'[1]12'!C89</f>
        <v>0</v>
      </c>
      <c r="D87" s="16">
        <f>'[1]12'!D89</f>
        <v>228</v>
      </c>
      <c r="E87" s="16">
        <f>'[1]12'!E89</f>
        <v>0</v>
      </c>
      <c r="F87" s="15">
        <f t="shared" si="17"/>
        <v>290</v>
      </c>
      <c r="G87" s="15">
        <f>'[1]12'!H89</f>
        <v>62</v>
      </c>
      <c r="H87" s="16">
        <f>'[1]12'!I89</f>
        <v>0</v>
      </c>
      <c r="I87" s="16">
        <f>'[1]12'!J89</f>
        <v>208</v>
      </c>
      <c r="J87" s="16">
        <f>'[1]12'!K89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'[1]12'!B90</f>
        <v>62</v>
      </c>
      <c r="C88" s="16">
        <f>'[1]12'!C90</f>
        <v>0</v>
      </c>
      <c r="D88" s="16">
        <f>'[1]12'!D90</f>
        <v>228</v>
      </c>
      <c r="E88" s="16">
        <f>'[1]12'!E90</f>
        <v>0</v>
      </c>
      <c r="F88" s="15">
        <f t="shared" si="17"/>
        <v>290</v>
      </c>
      <c r="G88" s="15">
        <f>'[1]12'!H90</f>
        <v>62</v>
      </c>
      <c r="H88" s="16">
        <f>'[1]12'!I90</f>
        <v>0</v>
      </c>
      <c r="I88" s="16">
        <f>'[1]12'!J90</f>
        <v>208</v>
      </c>
      <c r="J88" s="16">
        <f>'[1]12'!K90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'[1]12'!B91</f>
        <v>62</v>
      </c>
      <c r="C89" s="16">
        <f>'[1]12'!C91</f>
        <v>0</v>
      </c>
      <c r="D89" s="16">
        <f>'[1]12'!D91</f>
        <v>228</v>
      </c>
      <c r="E89" s="16">
        <f>'[1]12'!E91</f>
        <v>0</v>
      </c>
      <c r="F89" s="15">
        <f t="shared" si="17"/>
        <v>290</v>
      </c>
      <c r="G89" s="15">
        <f>'[1]12'!H91</f>
        <v>62</v>
      </c>
      <c r="H89" s="16">
        <f>'[1]12'!I91</f>
        <v>0</v>
      </c>
      <c r="I89" s="16">
        <f>'[1]12'!J91</f>
        <v>208</v>
      </c>
      <c r="J89" s="16">
        <f>'[1]12'!K91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'[1]12'!B92</f>
        <v>62</v>
      </c>
      <c r="C90" s="16">
        <f>'[1]12'!C92</f>
        <v>0</v>
      </c>
      <c r="D90" s="16">
        <f>'[1]12'!D92</f>
        <v>228</v>
      </c>
      <c r="E90" s="16">
        <f>'[1]12'!E92</f>
        <v>0</v>
      </c>
      <c r="F90" s="15">
        <f t="shared" si="17"/>
        <v>290</v>
      </c>
      <c r="G90" s="15">
        <f>'[1]12'!H92</f>
        <v>62</v>
      </c>
      <c r="H90" s="16">
        <f>'[1]12'!I92</f>
        <v>0</v>
      </c>
      <c r="I90" s="16">
        <f>'[1]12'!J92</f>
        <v>208</v>
      </c>
      <c r="J90" s="16">
        <f>'[1]12'!K92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'[1]12'!B93</f>
        <v>62</v>
      </c>
      <c r="C91" s="16">
        <f>'[1]12'!C93</f>
        <v>0</v>
      </c>
      <c r="D91" s="16">
        <f>'[1]12'!D93</f>
        <v>238</v>
      </c>
      <c r="E91" s="16">
        <f>'[1]12'!E93</f>
        <v>0</v>
      </c>
      <c r="F91" s="15">
        <f t="shared" si="17"/>
        <v>300</v>
      </c>
      <c r="G91" s="15">
        <f>'[1]12'!H93</f>
        <v>62</v>
      </c>
      <c r="H91" s="16">
        <f>'[1]12'!I93</f>
        <v>0</v>
      </c>
      <c r="I91" s="16">
        <f>'[1]12'!J93</f>
        <v>208</v>
      </c>
      <c r="J91" s="16">
        <f>'[1]12'!K93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'[1]12'!B94</f>
        <v>62</v>
      </c>
      <c r="C92" s="16">
        <f>'[1]12'!C94</f>
        <v>0</v>
      </c>
      <c r="D92" s="16">
        <f>'[1]12'!D94</f>
        <v>238</v>
      </c>
      <c r="E92" s="16">
        <f>'[1]12'!E94</f>
        <v>0</v>
      </c>
      <c r="F92" s="15">
        <f t="shared" si="17"/>
        <v>300</v>
      </c>
      <c r="G92" s="15">
        <f>'[1]12'!H94</f>
        <v>62</v>
      </c>
      <c r="H92" s="16">
        <f>'[1]12'!I94</f>
        <v>0</v>
      </c>
      <c r="I92" s="16">
        <f>'[1]12'!J94</f>
        <v>208</v>
      </c>
      <c r="J92" s="16">
        <f>'[1]12'!K94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'[1]12'!B95</f>
        <v>62</v>
      </c>
      <c r="C93" s="16">
        <f>'[1]12'!C95</f>
        <v>0</v>
      </c>
      <c r="D93" s="16">
        <f>'[1]12'!D95</f>
        <v>238</v>
      </c>
      <c r="E93" s="16">
        <f>'[1]12'!E95</f>
        <v>0</v>
      </c>
      <c r="F93" s="15">
        <f t="shared" si="17"/>
        <v>300</v>
      </c>
      <c r="G93" s="15">
        <f>'[1]12'!H95</f>
        <v>62</v>
      </c>
      <c r="H93" s="16">
        <f>'[1]12'!I95</f>
        <v>0</v>
      </c>
      <c r="I93" s="16">
        <f>'[1]12'!J95</f>
        <v>208</v>
      </c>
      <c r="J93" s="16">
        <f>'[1]12'!K95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'[1]12'!B96</f>
        <v>62</v>
      </c>
      <c r="C94" s="16">
        <f>'[1]12'!C96</f>
        <v>0</v>
      </c>
      <c r="D94" s="16">
        <f>'[1]12'!D96</f>
        <v>238</v>
      </c>
      <c r="E94" s="16">
        <f>'[1]12'!E96</f>
        <v>0</v>
      </c>
      <c r="F94" s="15">
        <f t="shared" si="17"/>
        <v>300</v>
      </c>
      <c r="G94" s="15">
        <f>'[1]12'!H96</f>
        <v>62</v>
      </c>
      <c r="H94" s="16">
        <f>'[1]12'!I96</f>
        <v>0</v>
      </c>
      <c r="I94" s="16">
        <f>'[1]12'!J96</f>
        <v>208</v>
      </c>
      <c r="J94" s="16">
        <f>'[1]12'!K96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'[1]12'!B97</f>
        <v>62</v>
      </c>
      <c r="C95" s="16">
        <f>'[1]12'!C97</f>
        <v>0</v>
      </c>
      <c r="D95" s="16">
        <f>'[1]12'!D97</f>
        <v>238</v>
      </c>
      <c r="E95" s="16">
        <f>'[1]12'!E97</f>
        <v>0</v>
      </c>
      <c r="F95" s="15">
        <f t="shared" si="17"/>
        <v>300</v>
      </c>
      <c r="G95" s="15">
        <f>'[1]12'!H97</f>
        <v>62</v>
      </c>
      <c r="H95" s="16">
        <f>'[1]12'!I97</f>
        <v>0</v>
      </c>
      <c r="I95" s="16">
        <f>'[1]12'!J97</f>
        <v>208</v>
      </c>
      <c r="J95" s="16">
        <f>'[1]12'!K97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'[1]12'!B98</f>
        <v>62</v>
      </c>
      <c r="C96" s="16">
        <f>'[1]12'!C98</f>
        <v>0</v>
      </c>
      <c r="D96" s="16">
        <f>'[1]12'!D98</f>
        <v>238</v>
      </c>
      <c r="E96" s="16">
        <f>'[1]12'!E98</f>
        <v>0</v>
      </c>
      <c r="F96" s="15">
        <f t="shared" si="17"/>
        <v>300</v>
      </c>
      <c r="G96" s="15">
        <f>'[1]12'!H98</f>
        <v>62</v>
      </c>
      <c r="H96" s="16">
        <f>'[1]12'!I98</f>
        <v>0</v>
      </c>
      <c r="I96" s="16">
        <f>'[1]12'!J98</f>
        <v>208</v>
      </c>
      <c r="J96" s="16">
        <f>'[1]12'!K98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'[1]12'!B99</f>
        <v>62</v>
      </c>
      <c r="C97" s="16">
        <f>'[1]12'!C99</f>
        <v>0</v>
      </c>
      <c r="D97" s="16">
        <f>'[1]12'!D99</f>
        <v>238</v>
      </c>
      <c r="E97" s="16">
        <f>'[1]12'!E99</f>
        <v>0</v>
      </c>
      <c r="F97" s="15">
        <f t="shared" si="17"/>
        <v>300</v>
      </c>
      <c r="G97" s="15">
        <f>'[1]12'!H99</f>
        <v>62</v>
      </c>
      <c r="H97" s="16">
        <f>'[1]12'!I99</f>
        <v>0</v>
      </c>
      <c r="I97" s="16">
        <f>'[1]12'!J99</f>
        <v>208</v>
      </c>
      <c r="J97" s="16">
        <f>'[1]12'!K99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'[1]12'!B100</f>
        <v>62</v>
      </c>
      <c r="C98" s="16">
        <f>'[1]12'!C100</f>
        <v>0</v>
      </c>
      <c r="D98" s="16">
        <f>'[1]12'!D100</f>
        <v>238</v>
      </c>
      <c r="E98" s="16">
        <f>'[1]12'!E100</f>
        <v>0</v>
      </c>
      <c r="F98" s="15">
        <f t="shared" si="17"/>
        <v>300</v>
      </c>
      <c r="G98" s="15">
        <f>'[1]12'!H100</f>
        <v>62</v>
      </c>
      <c r="H98" s="16">
        <f>'[1]12'!I100</f>
        <v>0</v>
      </c>
      <c r="I98" s="16">
        <f>'[1]12'!J100</f>
        <v>208</v>
      </c>
      <c r="J98" s="16">
        <f>'[1]12'!K100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5.5069999999999997</v>
      </c>
      <c r="E99" s="15">
        <f t="shared" si="18"/>
        <v>0.09</v>
      </c>
      <c r="F99" s="15">
        <f t="shared" si="18"/>
        <v>7.085</v>
      </c>
      <c r="G99" s="15">
        <f t="shared" si="18"/>
        <v>1.488</v>
      </c>
      <c r="H99" s="15">
        <f t="shared" si="18"/>
        <v>0</v>
      </c>
      <c r="I99" s="15">
        <f t="shared" si="18"/>
        <v>3.8057500000000002</v>
      </c>
      <c r="J99" s="15">
        <f t="shared" si="18"/>
        <v>0.09</v>
      </c>
      <c r="K99" s="15">
        <f t="shared" si="18"/>
        <v>5.38375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3.8057500000000002</v>
      </c>
      <c r="P99" s="15">
        <f t="shared" si="18"/>
        <v>0.09</v>
      </c>
      <c r="Q99" s="15">
        <f t="shared" si="18"/>
        <v>5.38375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197">
        <f>'[2]12'!B5</f>
        <v>0</v>
      </c>
      <c r="C3" s="198">
        <f>'[2]12'!C5</f>
        <v>60</v>
      </c>
      <c r="D3" s="198">
        <f>'[2]12'!D5</f>
        <v>0</v>
      </c>
      <c r="E3" s="198">
        <f>'[2]12'!E5</f>
        <v>0</v>
      </c>
      <c r="F3" s="15">
        <f>SUM(B3:E3)</f>
        <v>60</v>
      </c>
      <c r="G3" s="197">
        <f>'[2]12'!H5</f>
        <v>0</v>
      </c>
      <c r="H3" s="198">
        <f>'[2]12'!I5</f>
        <v>27</v>
      </c>
      <c r="I3" s="198">
        <f>'[2]12'!J5</f>
        <v>0</v>
      </c>
      <c r="J3" s="198">
        <f>'[2]12'!K5</f>
        <v>0</v>
      </c>
      <c r="K3" s="15">
        <f>SUM(G3:J3)</f>
        <v>27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27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26.6</v>
      </c>
      <c r="R3" s="18">
        <v>0.4</v>
      </c>
    </row>
    <row r="4" spans="1:18">
      <c r="A4" s="8" t="s">
        <v>46</v>
      </c>
      <c r="B4" s="197">
        <f>'[2]12'!B6</f>
        <v>0</v>
      </c>
      <c r="C4" s="198">
        <f>'[2]12'!C6</f>
        <v>60</v>
      </c>
      <c r="D4" s="198">
        <f>'[2]12'!D6</f>
        <v>0</v>
      </c>
      <c r="E4" s="198">
        <f>'[2]12'!E6</f>
        <v>0</v>
      </c>
      <c r="F4" s="15">
        <f>SUM(B4:E4)</f>
        <v>60</v>
      </c>
      <c r="G4" s="197">
        <f>'[2]12'!H6</f>
        <v>0</v>
      </c>
      <c r="H4" s="198">
        <f>'[2]12'!I6</f>
        <v>27</v>
      </c>
      <c r="I4" s="198">
        <f>'[2]12'!J6</f>
        <v>0</v>
      </c>
      <c r="J4" s="198">
        <f>'[2]12'!K6</f>
        <v>0</v>
      </c>
      <c r="K4" s="15">
        <f t="shared" ref="K4:K67" si="3">SUM(G4:J4)</f>
        <v>27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27</v>
      </c>
      <c r="O4" s="16">
        <f t="shared" si="1"/>
        <v>0</v>
      </c>
      <c r="P4" s="16">
        <f t="shared" si="2"/>
        <v>0</v>
      </c>
      <c r="Q4" s="17">
        <f t="shared" ref="Q4:Q67" si="5">SUM(M4:P4)</f>
        <v>26.6</v>
      </c>
      <c r="R4" s="18">
        <v>0.4</v>
      </c>
    </row>
    <row r="5" spans="1:18">
      <c r="A5" s="8" t="s">
        <v>47</v>
      </c>
      <c r="B5" s="197">
        <f>'[2]12'!B7</f>
        <v>0</v>
      </c>
      <c r="C5" s="198">
        <f>'[2]12'!C7</f>
        <v>60</v>
      </c>
      <c r="D5" s="198">
        <f>'[2]12'!D7</f>
        <v>0</v>
      </c>
      <c r="E5" s="198">
        <f>'[2]12'!E7</f>
        <v>0</v>
      </c>
      <c r="F5" s="15">
        <f t="shared" ref="F5:F68" si="6">SUM(B5:E5)</f>
        <v>60</v>
      </c>
      <c r="G5" s="197">
        <f>'[2]12'!H7</f>
        <v>0</v>
      </c>
      <c r="H5" s="198">
        <f>'[2]12'!I7</f>
        <v>27</v>
      </c>
      <c r="I5" s="198">
        <f>'[2]12'!J7</f>
        <v>0</v>
      </c>
      <c r="J5" s="198">
        <f>'[2]12'!K7</f>
        <v>0</v>
      </c>
      <c r="K5" s="15">
        <f t="shared" si="3"/>
        <v>27</v>
      </c>
      <c r="L5" s="18">
        <f>frq!C5</f>
        <v>1</v>
      </c>
      <c r="M5" s="167">
        <f t="shared" si="4"/>
        <v>-0.4</v>
      </c>
      <c r="N5" s="16">
        <f t="shared" si="0"/>
        <v>27</v>
      </c>
      <c r="O5" s="16">
        <f t="shared" si="1"/>
        <v>0</v>
      </c>
      <c r="P5" s="16">
        <f t="shared" si="2"/>
        <v>0</v>
      </c>
      <c r="Q5" s="17">
        <f t="shared" si="5"/>
        <v>26.6</v>
      </c>
      <c r="R5" s="18">
        <v>0.4</v>
      </c>
    </row>
    <row r="6" spans="1:18">
      <c r="A6" s="8" t="s">
        <v>48</v>
      </c>
      <c r="B6" s="197">
        <f>'[2]12'!B8</f>
        <v>0</v>
      </c>
      <c r="C6" s="198">
        <f>'[2]12'!C8</f>
        <v>60</v>
      </c>
      <c r="D6" s="198">
        <f>'[2]12'!D8</f>
        <v>0</v>
      </c>
      <c r="E6" s="198">
        <f>'[2]12'!E8</f>
        <v>0</v>
      </c>
      <c r="F6" s="15">
        <f t="shared" si="6"/>
        <v>60</v>
      </c>
      <c r="G6" s="197">
        <f>'[2]12'!H8</f>
        <v>0</v>
      </c>
      <c r="H6" s="198">
        <f>'[2]12'!I8</f>
        <v>27</v>
      </c>
      <c r="I6" s="198">
        <f>'[2]12'!J8</f>
        <v>0</v>
      </c>
      <c r="J6" s="198">
        <f>'[2]12'!K8</f>
        <v>0</v>
      </c>
      <c r="K6" s="15">
        <f t="shared" si="3"/>
        <v>27</v>
      </c>
      <c r="L6" s="18">
        <f>frq!C6</f>
        <v>1</v>
      </c>
      <c r="M6" s="167">
        <f t="shared" si="4"/>
        <v>-0.4</v>
      </c>
      <c r="N6" s="16">
        <f t="shared" si="0"/>
        <v>27</v>
      </c>
      <c r="O6" s="16">
        <f t="shared" si="1"/>
        <v>0</v>
      </c>
      <c r="P6" s="16">
        <f t="shared" si="2"/>
        <v>0</v>
      </c>
      <c r="Q6" s="17">
        <f t="shared" si="5"/>
        <v>26.6</v>
      </c>
      <c r="R6" s="18">
        <v>0.4</v>
      </c>
    </row>
    <row r="7" spans="1:18">
      <c r="A7" s="8" t="s">
        <v>49</v>
      </c>
      <c r="B7" s="197">
        <f>'[2]12'!B9</f>
        <v>0</v>
      </c>
      <c r="C7" s="198">
        <f>'[2]12'!C9</f>
        <v>60</v>
      </c>
      <c r="D7" s="198">
        <f>'[2]12'!D9</f>
        <v>0</v>
      </c>
      <c r="E7" s="198">
        <f>'[2]12'!E9</f>
        <v>0</v>
      </c>
      <c r="F7" s="15">
        <f t="shared" si="6"/>
        <v>60</v>
      </c>
      <c r="G7" s="197">
        <f>'[2]12'!H9</f>
        <v>0</v>
      </c>
      <c r="H7" s="198">
        <f>'[2]12'!I9</f>
        <v>27</v>
      </c>
      <c r="I7" s="198">
        <f>'[2]12'!J9</f>
        <v>0</v>
      </c>
      <c r="J7" s="198">
        <f>'[2]12'!K9</f>
        <v>0</v>
      </c>
      <c r="K7" s="15">
        <f t="shared" si="3"/>
        <v>27</v>
      </c>
      <c r="L7" s="18">
        <f>frq!C7</f>
        <v>1</v>
      </c>
      <c r="M7" s="167">
        <f t="shared" si="4"/>
        <v>-0.4</v>
      </c>
      <c r="N7" s="16">
        <f t="shared" si="0"/>
        <v>27</v>
      </c>
      <c r="O7" s="16">
        <f t="shared" si="1"/>
        <v>0</v>
      </c>
      <c r="P7" s="16">
        <f t="shared" si="2"/>
        <v>0</v>
      </c>
      <c r="Q7" s="17">
        <f t="shared" si="5"/>
        <v>26.6</v>
      </c>
      <c r="R7" s="18">
        <v>0.4</v>
      </c>
    </row>
    <row r="8" spans="1:18">
      <c r="A8" s="8" t="s">
        <v>50</v>
      </c>
      <c r="B8" s="197">
        <f>'[2]12'!B10</f>
        <v>0</v>
      </c>
      <c r="C8" s="198">
        <f>'[2]12'!C10</f>
        <v>60</v>
      </c>
      <c r="D8" s="198">
        <f>'[2]12'!D10</f>
        <v>0</v>
      </c>
      <c r="E8" s="198">
        <f>'[2]12'!E10</f>
        <v>0</v>
      </c>
      <c r="F8" s="15">
        <f t="shared" si="6"/>
        <v>60</v>
      </c>
      <c r="G8" s="197">
        <f>'[2]12'!H10</f>
        <v>0</v>
      </c>
      <c r="H8" s="198">
        <f>'[2]12'!I10</f>
        <v>27</v>
      </c>
      <c r="I8" s="198">
        <f>'[2]12'!J10</f>
        <v>0</v>
      </c>
      <c r="J8" s="198">
        <f>'[2]12'!K10</f>
        <v>0</v>
      </c>
      <c r="K8" s="15">
        <f t="shared" si="3"/>
        <v>27</v>
      </c>
      <c r="L8" s="18">
        <f>frq!C8</f>
        <v>1</v>
      </c>
      <c r="M8" s="167">
        <f t="shared" si="4"/>
        <v>-0.4</v>
      </c>
      <c r="N8" s="16">
        <f t="shared" si="0"/>
        <v>27</v>
      </c>
      <c r="O8" s="16">
        <f t="shared" si="1"/>
        <v>0</v>
      </c>
      <c r="P8" s="16">
        <f t="shared" si="2"/>
        <v>0</v>
      </c>
      <c r="Q8" s="17">
        <f t="shared" si="5"/>
        <v>26.6</v>
      </c>
      <c r="R8" s="18">
        <v>0.4</v>
      </c>
    </row>
    <row r="9" spans="1:18">
      <c r="A9" s="8" t="s">
        <v>51</v>
      </c>
      <c r="B9" s="197">
        <f>'[2]12'!B11</f>
        <v>0</v>
      </c>
      <c r="C9" s="198">
        <f>'[2]12'!C11</f>
        <v>60</v>
      </c>
      <c r="D9" s="198">
        <f>'[2]12'!D11</f>
        <v>0</v>
      </c>
      <c r="E9" s="198">
        <f>'[2]12'!E11</f>
        <v>0</v>
      </c>
      <c r="F9" s="15">
        <f t="shared" si="6"/>
        <v>60</v>
      </c>
      <c r="G9" s="197">
        <f>'[2]12'!H11</f>
        <v>0</v>
      </c>
      <c r="H9" s="198">
        <f>'[2]12'!I11</f>
        <v>27</v>
      </c>
      <c r="I9" s="198">
        <f>'[2]12'!J11</f>
        <v>0</v>
      </c>
      <c r="J9" s="198">
        <f>'[2]12'!K11</f>
        <v>0</v>
      </c>
      <c r="K9" s="15">
        <f t="shared" si="3"/>
        <v>27</v>
      </c>
      <c r="L9" s="18">
        <f>frq!C9</f>
        <v>1</v>
      </c>
      <c r="M9" s="167">
        <f t="shared" si="4"/>
        <v>-0.4</v>
      </c>
      <c r="N9" s="16">
        <f t="shared" si="0"/>
        <v>27</v>
      </c>
      <c r="O9" s="16">
        <f t="shared" si="1"/>
        <v>0</v>
      </c>
      <c r="P9" s="16">
        <f t="shared" si="2"/>
        <v>0</v>
      </c>
      <c r="Q9" s="17">
        <f t="shared" si="5"/>
        <v>26.6</v>
      </c>
      <c r="R9" s="18">
        <v>0.4</v>
      </c>
    </row>
    <row r="10" spans="1:18">
      <c r="A10" s="8" t="s">
        <v>52</v>
      </c>
      <c r="B10" s="197">
        <f>'[2]12'!B12</f>
        <v>0</v>
      </c>
      <c r="C10" s="198">
        <f>'[2]12'!C12</f>
        <v>60</v>
      </c>
      <c r="D10" s="198">
        <f>'[2]12'!D12</f>
        <v>0</v>
      </c>
      <c r="E10" s="198">
        <f>'[2]12'!E12</f>
        <v>0</v>
      </c>
      <c r="F10" s="15">
        <f t="shared" si="6"/>
        <v>60</v>
      </c>
      <c r="G10" s="197">
        <f>'[2]12'!H12</f>
        <v>0</v>
      </c>
      <c r="H10" s="198">
        <f>'[2]12'!I12</f>
        <v>27</v>
      </c>
      <c r="I10" s="198">
        <f>'[2]12'!J12</f>
        <v>0</v>
      </c>
      <c r="J10" s="198">
        <f>'[2]12'!K12</f>
        <v>0</v>
      </c>
      <c r="K10" s="15">
        <f t="shared" si="3"/>
        <v>27</v>
      </c>
      <c r="L10" s="18">
        <f>frq!C10</f>
        <v>1</v>
      </c>
      <c r="M10" s="167">
        <f t="shared" si="4"/>
        <v>-0.4</v>
      </c>
      <c r="N10" s="16">
        <f t="shared" si="0"/>
        <v>27</v>
      </c>
      <c r="O10" s="16">
        <f t="shared" si="1"/>
        <v>0</v>
      </c>
      <c r="P10" s="16">
        <f t="shared" si="2"/>
        <v>0</v>
      </c>
      <c r="Q10" s="17">
        <f t="shared" si="5"/>
        <v>26.6</v>
      </c>
      <c r="R10" s="18">
        <v>0.4</v>
      </c>
    </row>
    <row r="11" spans="1:18">
      <c r="A11" s="8" t="s">
        <v>53</v>
      </c>
      <c r="B11" s="197">
        <f>'[2]12'!B13</f>
        <v>0</v>
      </c>
      <c r="C11" s="198">
        <f>'[2]12'!C13</f>
        <v>60</v>
      </c>
      <c r="D11" s="198">
        <f>'[2]12'!D13</f>
        <v>0</v>
      </c>
      <c r="E11" s="198">
        <f>'[2]12'!E13</f>
        <v>0</v>
      </c>
      <c r="F11" s="15">
        <f t="shared" si="6"/>
        <v>60</v>
      </c>
      <c r="G11" s="197">
        <f>'[2]12'!H13</f>
        <v>0</v>
      </c>
      <c r="H11" s="198">
        <f>'[2]12'!I13</f>
        <v>27</v>
      </c>
      <c r="I11" s="198">
        <f>'[2]12'!J13</f>
        <v>0</v>
      </c>
      <c r="J11" s="198">
        <f>'[2]12'!K13</f>
        <v>0</v>
      </c>
      <c r="K11" s="15">
        <f t="shared" si="3"/>
        <v>27</v>
      </c>
      <c r="L11" s="18">
        <f>frq!C11</f>
        <v>1</v>
      </c>
      <c r="M11" s="167">
        <f t="shared" si="4"/>
        <v>-0.4</v>
      </c>
      <c r="N11" s="16">
        <f t="shared" si="0"/>
        <v>27</v>
      </c>
      <c r="O11" s="16">
        <f t="shared" si="1"/>
        <v>0</v>
      </c>
      <c r="P11" s="16">
        <f t="shared" si="2"/>
        <v>0</v>
      </c>
      <c r="Q11" s="17">
        <f t="shared" si="5"/>
        <v>26.6</v>
      </c>
      <c r="R11" s="18">
        <v>0.4</v>
      </c>
    </row>
    <row r="12" spans="1:18">
      <c r="A12" s="8" t="s">
        <v>54</v>
      </c>
      <c r="B12" s="197">
        <f>'[2]12'!B14</f>
        <v>84</v>
      </c>
      <c r="C12" s="198">
        <f>'[2]12'!C14</f>
        <v>0</v>
      </c>
      <c r="D12" s="198">
        <f>'[2]12'!D14</f>
        <v>0</v>
      </c>
      <c r="E12" s="198">
        <f>'[2]12'!E14</f>
        <v>0</v>
      </c>
      <c r="F12" s="15">
        <f t="shared" si="6"/>
        <v>84</v>
      </c>
      <c r="G12" s="197">
        <f>'[2]12'!H14</f>
        <v>36</v>
      </c>
      <c r="H12" s="198">
        <f>'[2]12'!I14</f>
        <v>0</v>
      </c>
      <c r="I12" s="198">
        <f>'[2]12'!J14</f>
        <v>0</v>
      </c>
      <c r="J12" s="198">
        <f>'[2]12'!K14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7">
        <f>'[2]12'!B15</f>
        <v>84</v>
      </c>
      <c r="C13" s="198">
        <f>'[2]12'!C15</f>
        <v>0</v>
      </c>
      <c r="D13" s="198">
        <f>'[2]12'!D15</f>
        <v>0</v>
      </c>
      <c r="E13" s="198">
        <f>'[2]12'!E15</f>
        <v>0</v>
      </c>
      <c r="F13" s="15">
        <f t="shared" si="6"/>
        <v>84</v>
      </c>
      <c r="G13" s="197">
        <f>'[2]12'!H15</f>
        <v>36</v>
      </c>
      <c r="H13" s="198">
        <f>'[2]12'!I15</f>
        <v>0</v>
      </c>
      <c r="I13" s="198">
        <f>'[2]12'!J15</f>
        <v>0</v>
      </c>
      <c r="J13" s="198">
        <f>'[2]12'!K15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7">
        <f>'[2]12'!B16</f>
        <v>84</v>
      </c>
      <c r="C14" s="198">
        <f>'[2]12'!C16</f>
        <v>0</v>
      </c>
      <c r="D14" s="198">
        <f>'[2]12'!D16</f>
        <v>0</v>
      </c>
      <c r="E14" s="198">
        <f>'[2]12'!E16</f>
        <v>0</v>
      </c>
      <c r="F14" s="15">
        <f t="shared" si="6"/>
        <v>84</v>
      </c>
      <c r="G14" s="197">
        <f>'[2]12'!H16</f>
        <v>36</v>
      </c>
      <c r="H14" s="198">
        <f>'[2]12'!I16</f>
        <v>0</v>
      </c>
      <c r="I14" s="198">
        <f>'[2]12'!J16</f>
        <v>0</v>
      </c>
      <c r="J14" s="198">
        <f>'[2]12'!K16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7">
        <f>'[2]12'!B17</f>
        <v>84</v>
      </c>
      <c r="C15" s="198">
        <f>'[2]12'!C17</f>
        <v>0</v>
      </c>
      <c r="D15" s="198">
        <f>'[2]12'!D17</f>
        <v>0</v>
      </c>
      <c r="E15" s="198">
        <f>'[2]12'!E17</f>
        <v>0</v>
      </c>
      <c r="F15" s="15">
        <f t="shared" si="6"/>
        <v>84</v>
      </c>
      <c r="G15" s="197">
        <f>'[2]12'!H17</f>
        <v>34</v>
      </c>
      <c r="H15" s="198">
        <f>'[2]12'!I17</f>
        <v>0</v>
      </c>
      <c r="I15" s="198">
        <f>'[2]12'!J17</f>
        <v>0</v>
      </c>
      <c r="J15" s="198">
        <f>'[2]12'!K17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7">
        <f>'[2]12'!B18</f>
        <v>84</v>
      </c>
      <c r="C16" s="198">
        <f>'[2]12'!C18</f>
        <v>0</v>
      </c>
      <c r="D16" s="198">
        <f>'[2]12'!D18</f>
        <v>0</v>
      </c>
      <c r="E16" s="198">
        <f>'[2]12'!E18</f>
        <v>0</v>
      </c>
      <c r="F16" s="15">
        <f t="shared" si="6"/>
        <v>84</v>
      </c>
      <c r="G16" s="197">
        <f>'[2]12'!H18</f>
        <v>34</v>
      </c>
      <c r="H16" s="198">
        <f>'[2]12'!I18</f>
        <v>0</v>
      </c>
      <c r="I16" s="198">
        <f>'[2]12'!J18</f>
        <v>0</v>
      </c>
      <c r="J16" s="198">
        <f>'[2]12'!K18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7">
        <f>'[2]12'!B19</f>
        <v>84</v>
      </c>
      <c r="C17" s="198">
        <f>'[2]12'!C19</f>
        <v>0</v>
      </c>
      <c r="D17" s="198">
        <f>'[2]12'!D19</f>
        <v>0</v>
      </c>
      <c r="E17" s="198">
        <f>'[2]12'!E19</f>
        <v>0</v>
      </c>
      <c r="F17" s="15">
        <f t="shared" si="6"/>
        <v>84</v>
      </c>
      <c r="G17" s="197">
        <f>'[2]12'!H19</f>
        <v>34</v>
      </c>
      <c r="H17" s="198">
        <f>'[2]12'!I19</f>
        <v>0</v>
      </c>
      <c r="I17" s="198">
        <f>'[2]12'!J19</f>
        <v>0</v>
      </c>
      <c r="J17" s="198">
        <f>'[2]12'!K19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7">
        <f>'[2]12'!B20</f>
        <v>84</v>
      </c>
      <c r="C18" s="198">
        <f>'[2]12'!C20</f>
        <v>0</v>
      </c>
      <c r="D18" s="198">
        <f>'[2]12'!D20</f>
        <v>0</v>
      </c>
      <c r="E18" s="198">
        <f>'[2]12'!E20</f>
        <v>0</v>
      </c>
      <c r="F18" s="15">
        <f t="shared" si="6"/>
        <v>84</v>
      </c>
      <c r="G18" s="197">
        <f>'[2]12'!H20</f>
        <v>34</v>
      </c>
      <c r="H18" s="198">
        <f>'[2]12'!I20</f>
        <v>0</v>
      </c>
      <c r="I18" s="198">
        <f>'[2]12'!J20</f>
        <v>0</v>
      </c>
      <c r="J18" s="198">
        <f>'[2]12'!K20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7">
        <f>'[2]12'!B21</f>
        <v>84</v>
      </c>
      <c r="C19" s="198">
        <f>'[2]12'!C21</f>
        <v>0</v>
      </c>
      <c r="D19" s="198">
        <f>'[2]12'!D21</f>
        <v>0</v>
      </c>
      <c r="E19" s="198">
        <f>'[2]12'!E21</f>
        <v>0</v>
      </c>
      <c r="F19" s="15">
        <f t="shared" si="6"/>
        <v>84</v>
      </c>
      <c r="G19" s="197">
        <f>'[2]12'!H21</f>
        <v>34</v>
      </c>
      <c r="H19" s="198">
        <f>'[2]12'!I21</f>
        <v>0</v>
      </c>
      <c r="I19" s="198">
        <f>'[2]12'!J21</f>
        <v>0</v>
      </c>
      <c r="J19" s="198">
        <f>'[2]12'!K21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7">
        <f>'[2]12'!B22</f>
        <v>84</v>
      </c>
      <c r="C20" s="198">
        <f>'[2]12'!C22</f>
        <v>0</v>
      </c>
      <c r="D20" s="198">
        <f>'[2]12'!D22</f>
        <v>0</v>
      </c>
      <c r="E20" s="198">
        <f>'[2]12'!E22</f>
        <v>0</v>
      </c>
      <c r="F20" s="15">
        <f t="shared" si="6"/>
        <v>84</v>
      </c>
      <c r="G20" s="197">
        <f>'[2]12'!H22</f>
        <v>34</v>
      </c>
      <c r="H20" s="198">
        <f>'[2]12'!I22</f>
        <v>0</v>
      </c>
      <c r="I20" s="198">
        <f>'[2]12'!J22</f>
        <v>0</v>
      </c>
      <c r="J20" s="198">
        <f>'[2]12'!K22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7">
        <f>'[2]12'!B23</f>
        <v>84</v>
      </c>
      <c r="C21" s="198">
        <f>'[2]12'!C23</f>
        <v>0</v>
      </c>
      <c r="D21" s="198">
        <f>'[2]12'!D23</f>
        <v>0</v>
      </c>
      <c r="E21" s="198">
        <f>'[2]12'!E23</f>
        <v>0</v>
      </c>
      <c r="F21" s="15">
        <f t="shared" si="6"/>
        <v>84</v>
      </c>
      <c r="G21" s="197">
        <f>'[2]12'!H23</f>
        <v>34</v>
      </c>
      <c r="H21" s="198">
        <f>'[2]12'!I23</f>
        <v>0</v>
      </c>
      <c r="I21" s="198">
        <f>'[2]12'!J23</f>
        <v>0</v>
      </c>
      <c r="J21" s="198">
        <f>'[2]12'!K23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7">
        <f>'[2]12'!B24</f>
        <v>84</v>
      </c>
      <c r="C22" s="198">
        <f>'[2]12'!C24</f>
        <v>0</v>
      </c>
      <c r="D22" s="198">
        <f>'[2]12'!D24</f>
        <v>0</v>
      </c>
      <c r="E22" s="198">
        <f>'[2]12'!E24</f>
        <v>0</v>
      </c>
      <c r="F22" s="15">
        <f t="shared" si="6"/>
        <v>84</v>
      </c>
      <c r="G22" s="197">
        <f>'[2]12'!H24</f>
        <v>34</v>
      </c>
      <c r="H22" s="198">
        <f>'[2]12'!I24</f>
        <v>0</v>
      </c>
      <c r="I22" s="198">
        <f>'[2]12'!J24</f>
        <v>0</v>
      </c>
      <c r="J22" s="198">
        <f>'[2]12'!K24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7">
        <f>'[2]12'!B25</f>
        <v>84</v>
      </c>
      <c r="C23" s="198">
        <f>'[2]12'!C25</f>
        <v>0</v>
      </c>
      <c r="D23" s="198">
        <f>'[2]12'!D25</f>
        <v>0</v>
      </c>
      <c r="E23" s="198">
        <f>'[2]12'!E25</f>
        <v>0</v>
      </c>
      <c r="F23" s="15">
        <f t="shared" si="6"/>
        <v>84</v>
      </c>
      <c r="G23" s="197">
        <f>'[2]12'!H25</f>
        <v>34</v>
      </c>
      <c r="H23" s="198">
        <f>'[2]12'!I25</f>
        <v>0</v>
      </c>
      <c r="I23" s="198">
        <f>'[2]12'!J25</f>
        <v>0</v>
      </c>
      <c r="J23" s="198">
        <f>'[2]12'!K25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7">
        <f>'[2]12'!B26</f>
        <v>84</v>
      </c>
      <c r="C24" s="198">
        <f>'[2]12'!C26</f>
        <v>0</v>
      </c>
      <c r="D24" s="198">
        <f>'[2]12'!D26</f>
        <v>0</v>
      </c>
      <c r="E24" s="198">
        <f>'[2]12'!E26</f>
        <v>0</v>
      </c>
      <c r="F24" s="15">
        <f t="shared" si="6"/>
        <v>84</v>
      </c>
      <c r="G24" s="197">
        <f>'[2]12'!H26</f>
        <v>35</v>
      </c>
      <c r="H24" s="198">
        <f>'[2]12'!I26</f>
        <v>0</v>
      </c>
      <c r="I24" s="198">
        <f>'[2]12'!J26</f>
        <v>0</v>
      </c>
      <c r="J24" s="198">
        <f>'[2]12'!K26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7">
        <f>'[2]12'!B27</f>
        <v>84</v>
      </c>
      <c r="C25" s="198">
        <f>'[2]12'!C27</f>
        <v>0</v>
      </c>
      <c r="D25" s="198">
        <f>'[2]12'!D27</f>
        <v>0</v>
      </c>
      <c r="E25" s="198">
        <f>'[2]12'!E27</f>
        <v>0</v>
      </c>
      <c r="F25" s="15">
        <f t="shared" si="6"/>
        <v>84</v>
      </c>
      <c r="G25" s="197">
        <f>'[2]12'!H27</f>
        <v>35</v>
      </c>
      <c r="H25" s="198">
        <f>'[2]12'!I27</f>
        <v>0</v>
      </c>
      <c r="I25" s="198">
        <f>'[2]12'!J27</f>
        <v>0</v>
      </c>
      <c r="J25" s="198">
        <f>'[2]12'!K27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7">
        <f>'[2]12'!B28</f>
        <v>84</v>
      </c>
      <c r="C26" s="198">
        <f>'[2]12'!C28</f>
        <v>0</v>
      </c>
      <c r="D26" s="198">
        <f>'[2]12'!D28</f>
        <v>0</v>
      </c>
      <c r="E26" s="198">
        <f>'[2]12'!E28</f>
        <v>0</v>
      </c>
      <c r="F26" s="15">
        <f t="shared" si="6"/>
        <v>84</v>
      </c>
      <c r="G26" s="197">
        <f>'[2]12'!H28</f>
        <v>35</v>
      </c>
      <c r="H26" s="198">
        <f>'[2]12'!I28</f>
        <v>0</v>
      </c>
      <c r="I26" s="198">
        <f>'[2]12'!J28</f>
        <v>0</v>
      </c>
      <c r="J26" s="198">
        <f>'[2]12'!K28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7">
        <f>'[2]12'!B29</f>
        <v>84</v>
      </c>
      <c r="C27" s="198">
        <f>'[2]12'!C29</f>
        <v>0</v>
      </c>
      <c r="D27" s="198">
        <f>'[2]12'!D29</f>
        <v>0</v>
      </c>
      <c r="E27" s="198">
        <f>'[2]12'!E29</f>
        <v>0</v>
      </c>
      <c r="F27" s="15">
        <f t="shared" si="6"/>
        <v>84</v>
      </c>
      <c r="G27" s="197">
        <f>'[2]12'!H29</f>
        <v>35</v>
      </c>
      <c r="H27" s="198">
        <f>'[2]12'!I29</f>
        <v>0</v>
      </c>
      <c r="I27" s="198">
        <f>'[2]12'!J29</f>
        <v>0</v>
      </c>
      <c r="J27" s="198">
        <f>'[2]12'!K29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7">
        <f>'[2]12'!B30</f>
        <v>84</v>
      </c>
      <c r="C28" s="198">
        <f>'[2]12'!C30</f>
        <v>0</v>
      </c>
      <c r="D28" s="198">
        <f>'[2]12'!D30</f>
        <v>0</v>
      </c>
      <c r="E28" s="198">
        <f>'[2]12'!E30</f>
        <v>0</v>
      </c>
      <c r="F28" s="15">
        <f t="shared" si="6"/>
        <v>84</v>
      </c>
      <c r="G28" s="197">
        <f>'[2]12'!H30</f>
        <v>35</v>
      </c>
      <c r="H28" s="198">
        <f>'[2]12'!I30</f>
        <v>0</v>
      </c>
      <c r="I28" s="198">
        <f>'[2]12'!J30</f>
        <v>0</v>
      </c>
      <c r="J28" s="198">
        <f>'[2]12'!K30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7">
        <f>'[2]12'!B31</f>
        <v>84</v>
      </c>
      <c r="C29" s="198">
        <f>'[2]12'!C31</f>
        <v>0</v>
      </c>
      <c r="D29" s="198">
        <f>'[2]12'!D31</f>
        <v>0</v>
      </c>
      <c r="E29" s="198">
        <f>'[2]12'!E31</f>
        <v>0</v>
      </c>
      <c r="F29" s="15">
        <f t="shared" si="6"/>
        <v>84</v>
      </c>
      <c r="G29" s="197">
        <f>'[2]12'!H31</f>
        <v>35</v>
      </c>
      <c r="H29" s="198">
        <f>'[2]12'!I31</f>
        <v>0</v>
      </c>
      <c r="I29" s="198">
        <f>'[2]12'!J31</f>
        <v>0</v>
      </c>
      <c r="J29" s="198">
        <f>'[2]12'!K31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7">
        <f>'[2]12'!B32</f>
        <v>84</v>
      </c>
      <c r="C30" s="198">
        <f>'[2]12'!C32</f>
        <v>0</v>
      </c>
      <c r="D30" s="198">
        <f>'[2]12'!D32</f>
        <v>0</v>
      </c>
      <c r="E30" s="198">
        <f>'[2]12'!E32</f>
        <v>0</v>
      </c>
      <c r="F30" s="15">
        <f t="shared" si="6"/>
        <v>84</v>
      </c>
      <c r="G30" s="197">
        <f>'[2]12'!H32</f>
        <v>35</v>
      </c>
      <c r="H30" s="198">
        <f>'[2]12'!I32</f>
        <v>0</v>
      </c>
      <c r="I30" s="198">
        <f>'[2]12'!J32</f>
        <v>0</v>
      </c>
      <c r="J30" s="198">
        <f>'[2]12'!K32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7">
        <f>'[2]12'!B33</f>
        <v>84</v>
      </c>
      <c r="C31" s="198">
        <f>'[2]12'!C33</f>
        <v>0</v>
      </c>
      <c r="D31" s="198">
        <f>'[2]12'!D33</f>
        <v>0</v>
      </c>
      <c r="E31" s="198">
        <f>'[2]12'!E33</f>
        <v>0</v>
      </c>
      <c r="F31" s="15">
        <f t="shared" si="6"/>
        <v>84</v>
      </c>
      <c r="G31" s="197">
        <f>'[2]12'!H33</f>
        <v>35</v>
      </c>
      <c r="H31" s="198">
        <f>'[2]12'!I33</f>
        <v>0</v>
      </c>
      <c r="I31" s="198">
        <f>'[2]12'!J33</f>
        <v>0</v>
      </c>
      <c r="J31" s="198">
        <f>'[2]12'!K33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7">
        <f>'[2]12'!B34</f>
        <v>84</v>
      </c>
      <c r="C32" s="198">
        <f>'[2]12'!C34</f>
        <v>0</v>
      </c>
      <c r="D32" s="198">
        <f>'[2]12'!D34</f>
        <v>0</v>
      </c>
      <c r="E32" s="198">
        <f>'[2]12'!E34</f>
        <v>0</v>
      </c>
      <c r="F32" s="15">
        <f t="shared" si="6"/>
        <v>84</v>
      </c>
      <c r="G32" s="197">
        <f>'[2]12'!H34</f>
        <v>35</v>
      </c>
      <c r="H32" s="198">
        <f>'[2]12'!I34</f>
        <v>0</v>
      </c>
      <c r="I32" s="198">
        <f>'[2]12'!J34</f>
        <v>0</v>
      </c>
      <c r="J32" s="198">
        <f>'[2]12'!K34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7">
        <f>'[2]12'!B35</f>
        <v>84</v>
      </c>
      <c r="C33" s="198">
        <f>'[2]12'!C35</f>
        <v>0</v>
      </c>
      <c r="D33" s="198">
        <f>'[2]12'!D35</f>
        <v>0</v>
      </c>
      <c r="E33" s="198">
        <f>'[2]12'!E35</f>
        <v>0</v>
      </c>
      <c r="F33" s="15">
        <f t="shared" si="6"/>
        <v>84</v>
      </c>
      <c r="G33" s="197">
        <f>'[2]12'!H35</f>
        <v>35</v>
      </c>
      <c r="H33" s="198">
        <f>'[2]12'!I35</f>
        <v>0</v>
      </c>
      <c r="I33" s="198">
        <f>'[2]12'!J35</f>
        <v>0</v>
      </c>
      <c r="J33" s="198">
        <f>'[2]12'!K35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7">
        <f>'[2]12'!B36</f>
        <v>84</v>
      </c>
      <c r="C34" s="198">
        <f>'[2]12'!C36</f>
        <v>0</v>
      </c>
      <c r="D34" s="198">
        <f>'[2]12'!D36</f>
        <v>0</v>
      </c>
      <c r="E34" s="198">
        <f>'[2]12'!E36</f>
        <v>0</v>
      </c>
      <c r="F34" s="15">
        <f t="shared" si="6"/>
        <v>84</v>
      </c>
      <c r="G34" s="197">
        <f>'[2]12'!H36</f>
        <v>36</v>
      </c>
      <c r="H34" s="198">
        <f>'[2]12'!I36</f>
        <v>0</v>
      </c>
      <c r="I34" s="198">
        <f>'[2]12'!J36</f>
        <v>0</v>
      </c>
      <c r="J34" s="198">
        <f>'[2]12'!K36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7">
        <f>'[2]12'!B37</f>
        <v>84</v>
      </c>
      <c r="C35" s="198">
        <f>'[2]12'!C37</f>
        <v>0</v>
      </c>
      <c r="D35" s="198">
        <f>'[2]12'!D37</f>
        <v>0</v>
      </c>
      <c r="E35" s="198">
        <f>'[2]12'!E37</f>
        <v>0</v>
      </c>
      <c r="F35" s="15">
        <f t="shared" si="6"/>
        <v>84</v>
      </c>
      <c r="G35" s="197">
        <f>'[2]12'!H37</f>
        <v>36</v>
      </c>
      <c r="H35" s="198">
        <f>'[2]12'!I37</f>
        <v>0</v>
      </c>
      <c r="I35" s="198">
        <f>'[2]12'!J37</f>
        <v>0</v>
      </c>
      <c r="J35" s="198">
        <f>'[2]12'!K37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7">
        <f>'[2]12'!B38</f>
        <v>84</v>
      </c>
      <c r="C36" s="198">
        <f>'[2]12'!C38</f>
        <v>0</v>
      </c>
      <c r="D36" s="198">
        <f>'[2]12'!D38</f>
        <v>0</v>
      </c>
      <c r="E36" s="198">
        <f>'[2]12'!E38</f>
        <v>0</v>
      </c>
      <c r="F36" s="15">
        <f t="shared" si="6"/>
        <v>84</v>
      </c>
      <c r="G36" s="197">
        <f>'[2]12'!H38</f>
        <v>36</v>
      </c>
      <c r="H36" s="198">
        <f>'[2]12'!I38</f>
        <v>0</v>
      </c>
      <c r="I36" s="198">
        <f>'[2]12'!J38</f>
        <v>0</v>
      </c>
      <c r="J36" s="198">
        <f>'[2]12'!K38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7">
        <f>'[2]12'!B39</f>
        <v>84</v>
      </c>
      <c r="C37" s="198">
        <f>'[2]12'!C39</f>
        <v>0</v>
      </c>
      <c r="D37" s="198">
        <f>'[2]12'!D39</f>
        <v>0</v>
      </c>
      <c r="E37" s="198">
        <f>'[2]12'!E39</f>
        <v>0</v>
      </c>
      <c r="F37" s="15">
        <f t="shared" si="6"/>
        <v>84</v>
      </c>
      <c r="G37" s="197">
        <f>'[2]12'!H39</f>
        <v>36</v>
      </c>
      <c r="H37" s="198">
        <f>'[2]12'!I39</f>
        <v>0</v>
      </c>
      <c r="I37" s="198">
        <f>'[2]12'!J39</f>
        <v>0</v>
      </c>
      <c r="J37" s="198">
        <f>'[2]12'!K39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7">
        <f>'[2]12'!B40</f>
        <v>84</v>
      </c>
      <c r="C38" s="198">
        <f>'[2]12'!C40</f>
        <v>0</v>
      </c>
      <c r="D38" s="198">
        <f>'[2]12'!D40</f>
        <v>0</v>
      </c>
      <c r="E38" s="198">
        <f>'[2]12'!E40</f>
        <v>0</v>
      </c>
      <c r="F38" s="15">
        <f t="shared" si="6"/>
        <v>84</v>
      </c>
      <c r="G38" s="197">
        <f>'[2]12'!H40</f>
        <v>36</v>
      </c>
      <c r="H38" s="198">
        <f>'[2]12'!I40</f>
        <v>0</v>
      </c>
      <c r="I38" s="198">
        <f>'[2]12'!J40</f>
        <v>0</v>
      </c>
      <c r="J38" s="198">
        <f>'[2]12'!K40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7">
        <f>'[2]12'!B41</f>
        <v>84</v>
      </c>
      <c r="C39" s="198">
        <f>'[2]12'!C41</f>
        <v>0</v>
      </c>
      <c r="D39" s="198">
        <f>'[2]12'!D41</f>
        <v>0</v>
      </c>
      <c r="E39" s="198">
        <f>'[2]12'!E41</f>
        <v>0</v>
      </c>
      <c r="F39" s="15">
        <f t="shared" si="6"/>
        <v>84</v>
      </c>
      <c r="G39" s="197">
        <f>'[2]12'!H41</f>
        <v>36</v>
      </c>
      <c r="H39" s="198">
        <f>'[2]12'!I41</f>
        <v>0</v>
      </c>
      <c r="I39" s="198">
        <f>'[2]12'!J41</f>
        <v>0</v>
      </c>
      <c r="J39" s="198">
        <f>'[2]12'!K41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7">
        <f>'[2]12'!B42</f>
        <v>84</v>
      </c>
      <c r="C40" s="198">
        <f>'[2]12'!C42</f>
        <v>0</v>
      </c>
      <c r="D40" s="198">
        <f>'[2]12'!D42</f>
        <v>0</v>
      </c>
      <c r="E40" s="198">
        <f>'[2]12'!E42</f>
        <v>0</v>
      </c>
      <c r="F40" s="15">
        <f t="shared" si="6"/>
        <v>84</v>
      </c>
      <c r="G40" s="197">
        <f>'[2]12'!H42</f>
        <v>34</v>
      </c>
      <c r="H40" s="198">
        <f>'[2]12'!I42</f>
        <v>0</v>
      </c>
      <c r="I40" s="198">
        <f>'[2]12'!J42</f>
        <v>0</v>
      </c>
      <c r="J40" s="198">
        <f>'[2]12'!K42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7">
        <f>'[2]12'!B43</f>
        <v>84</v>
      </c>
      <c r="C41" s="198">
        <f>'[2]12'!C43</f>
        <v>0</v>
      </c>
      <c r="D41" s="198">
        <f>'[2]12'!D43</f>
        <v>0</v>
      </c>
      <c r="E41" s="198">
        <f>'[2]12'!E43</f>
        <v>0</v>
      </c>
      <c r="F41" s="15">
        <f t="shared" si="6"/>
        <v>84</v>
      </c>
      <c r="G41" s="197">
        <f>'[2]12'!H43</f>
        <v>34</v>
      </c>
      <c r="H41" s="198">
        <f>'[2]12'!I43</f>
        <v>0</v>
      </c>
      <c r="I41" s="198">
        <f>'[2]12'!J43</f>
        <v>0</v>
      </c>
      <c r="J41" s="198">
        <f>'[2]12'!K43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7">
        <f>'[2]12'!B44</f>
        <v>84</v>
      </c>
      <c r="C42" s="198">
        <f>'[2]12'!C44</f>
        <v>0</v>
      </c>
      <c r="D42" s="198">
        <f>'[2]12'!D44</f>
        <v>0</v>
      </c>
      <c r="E42" s="198">
        <f>'[2]12'!E44</f>
        <v>0</v>
      </c>
      <c r="F42" s="15">
        <f t="shared" si="6"/>
        <v>84</v>
      </c>
      <c r="G42" s="197">
        <f>'[2]12'!H44</f>
        <v>34</v>
      </c>
      <c r="H42" s="198">
        <f>'[2]12'!I44</f>
        <v>0</v>
      </c>
      <c r="I42" s="198">
        <f>'[2]12'!J44</f>
        <v>0</v>
      </c>
      <c r="J42" s="198">
        <f>'[2]12'!K44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7">
        <f>'[2]12'!B45</f>
        <v>84</v>
      </c>
      <c r="C43" s="198">
        <f>'[2]12'!C45</f>
        <v>0</v>
      </c>
      <c r="D43" s="198">
        <f>'[2]12'!D45</f>
        <v>0</v>
      </c>
      <c r="E43" s="198">
        <f>'[2]12'!E45</f>
        <v>0</v>
      </c>
      <c r="F43" s="15">
        <f t="shared" si="6"/>
        <v>84</v>
      </c>
      <c r="G43" s="197">
        <f>'[2]12'!H45</f>
        <v>34</v>
      </c>
      <c r="H43" s="198">
        <f>'[2]12'!I45</f>
        <v>0</v>
      </c>
      <c r="I43" s="198">
        <f>'[2]12'!J45</f>
        <v>0</v>
      </c>
      <c r="J43" s="198">
        <f>'[2]12'!K45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7">
        <f>'[2]12'!B46</f>
        <v>84</v>
      </c>
      <c r="C44" s="198">
        <f>'[2]12'!C46</f>
        <v>0</v>
      </c>
      <c r="D44" s="198">
        <f>'[2]12'!D46</f>
        <v>0</v>
      </c>
      <c r="E44" s="198">
        <f>'[2]12'!E46</f>
        <v>0</v>
      </c>
      <c r="F44" s="15">
        <f t="shared" si="6"/>
        <v>84</v>
      </c>
      <c r="G44" s="197">
        <f>'[2]12'!H46</f>
        <v>34</v>
      </c>
      <c r="H44" s="198">
        <f>'[2]12'!I46</f>
        <v>0</v>
      </c>
      <c r="I44" s="198">
        <f>'[2]12'!J46</f>
        <v>0</v>
      </c>
      <c r="J44" s="198">
        <f>'[2]12'!K46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7">
        <f>'[2]12'!B47</f>
        <v>84</v>
      </c>
      <c r="C45" s="198">
        <f>'[2]12'!C47</f>
        <v>0</v>
      </c>
      <c r="D45" s="198">
        <f>'[2]12'!D47</f>
        <v>0</v>
      </c>
      <c r="E45" s="198">
        <f>'[2]12'!E47</f>
        <v>0</v>
      </c>
      <c r="F45" s="15">
        <f t="shared" si="6"/>
        <v>84</v>
      </c>
      <c r="G45" s="197">
        <f>'[2]12'!H47</f>
        <v>34</v>
      </c>
      <c r="H45" s="198">
        <f>'[2]12'!I47</f>
        <v>0</v>
      </c>
      <c r="I45" s="198">
        <f>'[2]12'!J47</f>
        <v>0</v>
      </c>
      <c r="J45" s="198">
        <f>'[2]12'!K47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7">
        <f>'[2]12'!B48</f>
        <v>84</v>
      </c>
      <c r="C46" s="198">
        <f>'[2]12'!C48</f>
        <v>0</v>
      </c>
      <c r="D46" s="198">
        <f>'[2]12'!D48</f>
        <v>0</v>
      </c>
      <c r="E46" s="198">
        <f>'[2]12'!E48</f>
        <v>0</v>
      </c>
      <c r="F46" s="15">
        <f t="shared" si="6"/>
        <v>84</v>
      </c>
      <c r="G46" s="197">
        <f>'[2]12'!H48</f>
        <v>34</v>
      </c>
      <c r="H46" s="198">
        <f>'[2]12'!I48</f>
        <v>0</v>
      </c>
      <c r="I46" s="198">
        <f>'[2]12'!J48</f>
        <v>0</v>
      </c>
      <c r="J46" s="198">
        <f>'[2]12'!K48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7">
        <f>'[2]12'!B49</f>
        <v>84</v>
      </c>
      <c r="C47" s="198">
        <f>'[2]12'!C49</f>
        <v>0</v>
      </c>
      <c r="D47" s="198">
        <f>'[2]12'!D49</f>
        <v>0</v>
      </c>
      <c r="E47" s="198">
        <f>'[2]12'!E49</f>
        <v>0</v>
      </c>
      <c r="F47" s="15">
        <f t="shared" si="6"/>
        <v>84</v>
      </c>
      <c r="G47" s="197">
        <f>'[2]12'!H49</f>
        <v>34</v>
      </c>
      <c r="H47" s="198">
        <f>'[2]12'!I49</f>
        <v>0</v>
      </c>
      <c r="I47" s="198">
        <f>'[2]12'!J49</f>
        <v>0</v>
      </c>
      <c r="J47" s="198">
        <f>'[2]12'!K49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7">
        <f>'[2]12'!B50</f>
        <v>84</v>
      </c>
      <c r="C48" s="198">
        <f>'[2]12'!C50</f>
        <v>0</v>
      </c>
      <c r="D48" s="198">
        <f>'[2]12'!D50</f>
        <v>0</v>
      </c>
      <c r="E48" s="198">
        <f>'[2]12'!E50</f>
        <v>0</v>
      </c>
      <c r="F48" s="15">
        <f t="shared" si="6"/>
        <v>84</v>
      </c>
      <c r="G48" s="197">
        <f>'[2]12'!H50</f>
        <v>33</v>
      </c>
      <c r="H48" s="198">
        <f>'[2]12'!I50</f>
        <v>0</v>
      </c>
      <c r="I48" s="198">
        <f>'[2]12'!J50</f>
        <v>0</v>
      </c>
      <c r="J48" s="198">
        <f>'[2]12'!K50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7">
        <f>'[2]12'!B51</f>
        <v>84</v>
      </c>
      <c r="C49" s="198">
        <f>'[2]12'!C51</f>
        <v>0</v>
      </c>
      <c r="D49" s="198">
        <f>'[2]12'!D51</f>
        <v>0</v>
      </c>
      <c r="E49" s="198">
        <f>'[2]12'!E51</f>
        <v>0</v>
      </c>
      <c r="F49" s="15">
        <f t="shared" si="6"/>
        <v>84</v>
      </c>
      <c r="G49" s="197">
        <f>'[2]12'!H51</f>
        <v>33</v>
      </c>
      <c r="H49" s="198">
        <f>'[2]12'!I51</f>
        <v>0</v>
      </c>
      <c r="I49" s="198">
        <f>'[2]12'!J51</f>
        <v>0</v>
      </c>
      <c r="J49" s="198">
        <f>'[2]12'!K51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7">
        <f>'[2]12'!B52</f>
        <v>84</v>
      </c>
      <c r="C50" s="198">
        <f>'[2]12'!C52</f>
        <v>0</v>
      </c>
      <c r="D50" s="198">
        <f>'[2]12'!D52</f>
        <v>0</v>
      </c>
      <c r="E50" s="198">
        <f>'[2]12'!E52</f>
        <v>0</v>
      </c>
      <c r="F50" s="15">
        <f t="shared" si="6"/>
        <v>84</v>
      </c>
      <c r="G50" s="197">
        <f>'[2]12'!H52</f>
        <v>33</v>
      </c>
      <c r="H50" s="198">
        <f>'[2]12'!I52</f>
        <v>0</v>
      </c>
      <c r="I50" s="198">
        <f>'[2]12'!J52</f>
        <v>0</v>
      </c>
      <c r="J50" s="198">
        <f>'[2]12'!K52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7">
        <f>'[2]12'!B53</f>
        <v>84</v>
      </c>
      <c r="C51" s="198">
        <f>'[2]12'!C53</f>
        <v>0</v>
      </c>
      <c r="D51" s="198">
        <f>'[2]12'!D53</f>
        <v>0</v>
      </c>
      <c r="E51" s="198">
        <f>'[2]12'!E53</f>
        <v>0</v>
      </c>
      <c r="F51" s="15">
        <f t="shared" si="6"/>
        <v>84</v>
      </c>
      <c r="G51" s="197">
        <f>'[2]12'!H53</f>
        <v>33</v>
      </c>
      <c r="H51" s="198">
        <f>'[2]12'!I53</f>
        <v>0</v>
      </c>
      <c r="I51" s="198">
        <f>'[2]12'!J53</f>
        <v>0</v>
      </c>
      <c r="J51" s="198">
        <f>'[2]12'!K53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7">
        <f>'[2]12'!B54</f>
        <v>84</v>
      </c>
      <c r="C52" s="198">
        <f>'[2]12'!C54</f>
        <v>0</v>
      </c>
      <c r="D52" s="198">
        <f>'[2]12'!D54</f>
        <v>0</v>
      </c>
      <c r="E52" s="198">
        <f>'[2]12'!E54</f>
        <v>0</v>
      </c>
      <c r="F52" s="15">
        <f t="shared" si="6"/>
        <v>84</v>
      </c>
      <c r="G52" s="197">
        <f>'[2]12'!H54</f>
        <v>33</v>
      </c>
      <c r="H52" s="198">
        <f>'[2]12'!I54</f>
        <v>0</v>
      </c>
      <c r="I52" s="198">
        <f>'[2]12'!J54</f>
        <v>0</v>
      </c>
      <c r="J52" s="198">
        <f>'[2]12'!K54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7">
        <f>'[2]12'!B55</f>
        <v>84</v>
      </c>
      <c r="C53" s="198">
        <f>'[2]12'!C55</f>
        <v>0</v>
      </c>
      <c r="D53" s="198">
        <f>'[2]12'!D55</f>
        <v>0</v>
      </c>
      <c r="E53" s="198">
        <f>'[2]12'!E55</f>
        <v>0</v>
      </c>
      <c r="F53" s="15">
        <f t="shared" si="6"/>
        <v>84</v>
      </c>
      <c r="G53" s="197">
        <f>'[2]12'!H55</f>
        <v>33</v>
      </c>
      <c r="H53" s="198">
        <f>'[2]12'!I55</f>
        <v>0</v>
      </c>
      <c r="I53" s="198">
        <f>'[2]12'!J55</f>
        <v>0</v>
      </c>
      <c r="J53" s="198">
        <f>'[2]12'!K55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7">
        <f>'[2]12'!B56</f>
        <v>84</v>
      </c>
      <c r="C54" s="198">
        <f>'[2]12'!C56</f>
        <v>0</v>
      </c>
      <c r="D54" s="198">
        <f>'[2]12'!D56</f>
        <v>0</v>
      </c>
      <c r="E54" s="198">
        <f>'[2]12'!E56</f>
        <v>0</v>
      </c>
      <c r="F54" s="15">
        <f t="shared" si="6"/>
        <v>84</v>
      </c>
      <c r="G54" s="197">
        <f>'[2]12'!H56</f>
        <v>33</v>
      </c>
      <c r="H54" s="198">
        <f>'[2]12'!I56</f>
        <v>0</v>
      </c>
      <c r="I54" s="198">
        <f>'[2]12'!J56</f>
        <v>0</v>
      </c>
      <c r="J54" s="198">
        <f>'[2]12'!K56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7">
        <f>'[2]12'!B57</f>
        <v>84</v>
      </c>
      <c r="C55" s="198">
        <f>'[2]12'!C57</f>
        <v>0</v>
      </c>
      <c r="D55" s="198">
        <f>'[2]12'!D57</f>
        <v>0</v>
      </c>
      <c r="E55" s="198">
        <f>'[2]12'!E57</f>
        <v>0</v>
      </c>
      <c r="F55" s="15">
        <f t="shared" si="6"/>
        <v>84</v>
      </c>
      <c r="G55" s="197">
        <f>'[2]12'!H57</f>
        <v>33</v>
      </c>
      <c r="H55" s="198">
        <f>'[2]12'!I57</f>
        <v>0</v>
      </c>
      <c r="I55" s="198">
        <f>'[2]12'!J57</f>
        <v>0</v>
      </c>
      <c r="J55" s="198">
        <f>'[2]12'!K57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7">
        <f>'[2]12'!B58</f>
        <v>84</v>
      </c>
      <c r="C56" s="198">
        <f>'[2]12'!C58</f>
        <v>0</v>
      </c>
      <c r="D56" s="198">
        <f>'[2]12'!D58</f>
        <v>0</v>
      </c>
      <c r="E56" s="198">
        <f>'[2]12'!E58</f>
        <v>0</v>
      </c>
      <c r="F56" s="15">
        <f t="shared" si="6"/>
        <v>84</v>
      </c>
      <c r="G56" s="197">
        <f>'[2]12'!H58</f>
        <v>33</v>
      </c>
      <c r="H56" s="198">
        <f>'[2]12'!I58</f>
        <v>0</v>
      </c>
      <c r="I56" s="198">
        <f>'[2]12'!J58</f>
        <v>0</v>
      </c>
      <c r="J56" s="198">
        <f>'[2]12'!K58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7">
        <f>'[2]12'!B59</f>
        <v>84</v>
      </c>
      <c r="C57" s="198">
        <f>'[2]12'!C59</f>
        <v>0</v>
      </c>
      <c r="D57" s="198">
        <f>'[2]12'!D59</f>
        <v>0</v>
      </c>
      <c r="E57" s="198">
        <f>'[2]12'!E59</f>
        <v>0</v>
      </c>
      <c r="F57" s="15">
        <f t="shared" si="6"/>
        <v>84</v>
      </c>
      <c r="G57" s="197">
        <f>'[2]12'!H59</f>
        <v>33</v>
      </c>
      <c r="H57" s="198">
        <f>'[2]12'!I59</f>
        <v>0</v>
      </c>
      <c r="I57" s="198">
        <f>'[2]12'!J59</f>
        <v>0</v>
      </c>
      <c r="J57" s="198">
        <f>'[2]12'!K59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7">
        <f>'[2]12'!B60</f>
        <v>84</v>
      </c>
      <c r="C58" s="198">
        <f>'[2]12'!C60</f>
        <v>0</v>
      </c>
      <c r="D58" s="198">
        <f>'[2]12'!D60</f>
        <v>0</v>
      </c>
      <c r="E58" s="198">
        <f>'[2]12'!E60</f>
        <v>0</v>
      </c>
      <c r="F58" s="15">
        <f t="shared" si="6"/>
        <v>84</v>
      </c>
      <c r="G58" s="197">
        <f>'[2]12'!H60</f>
        <v>32</v>
      </c>
      <c r="H58" s="198">
        <f>'[2]12'!I60</f>
        <v>0</v>
      </c>
      <c r="I58" s="198">
        <f>'[2]12'!J60</f>
        <v>0</v>
      </c>
      <c r="J58" s="198">
        <f>'[2]12'!K60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7">
        <f>'[2]12'!B61</f>
        <v>84</v>
      </c>
      <c r="C59" s="198">
        <f>'[2]12'!C61</f>
        <v>0</v>
      </c>
      <c r="D59" s="198">
        <f>'[2]12'!D61</f>
        <v>0</v>
      </c>
      <c r="E59" s="198">
        <f>'[2]12'!E61</f>
        <v>0</v>
      </c>
      <c r="F59" s="15">
        <f t="shared" si="6"/>
        <v>84</v>
      </c>
      <c r="G59" s="197">
        <f>'[2]12'!H61</f>
        <v>32</v>
      </c>
      <c r="H59" s="198">
        <f>'[2]12'!I61</f>
        <v>0</v>
      </c>
      <c r="I59" s="198">
        <f>'[2]12'!J61</f>
        <v>0</v>
      </c>
      <c r="J59" s="198">
        <f>'[2]12'!K61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7">
        <f>'[2]12'!B62</f>
        <v>84</v>
      </c>
      <c r="C60" s="198">
        <f>'[2]12'!C62</f>
        <v>0</v>
      </c>
      <c r="D60" s="198">
        <f>'[2]12'!D62</f>
        <v>0</v>
      </c>
      <c r="E60" s="198">
        <f>'[2]12'!E62</f>
        <v>0</v>
      </c>
      <c r="F60" s="15">
        <f t="shared" si="6"/>
        <v>84</v>
      </c>
      <c r="G60" s="197">
        <f>'[2]12'!H62</f>
        <v>32</v>
      </c>
      <c r="H60" s="198">
        <f>'[2]12'!I62</f>
        <v>0</v>
      </c>
      <c r="I60" s="198">
        <f>'[2]12'!J62</f>
        <v>0</v>
      </c>
      <c r="J60" s="198">
        <f>'[2]12'!K62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7">
        <f>'[2]12'!B63</f>
        <v>84</v>
      </c>
      <c r="C61" s="198">
        <f>'[2]12'!C63</f>
        <v>0</v>
      </c>
      <c r="D61" s="198">
        <f>'[2]12'!D63</f>
        <v>0</v>
      </c>
      <c r="E61" s="198">
        <f>'[2]12'!E63</f>
        <v>0</v>
      </c>
      <c r="F61" s="15">
        <f t="shared" si="6"/>
        <v>84</v>
      </c>
      <c r="G61" s="197">
        <f>'[2]12'!H63</f>
        <v>32</v>
      </c>
      <c r="H61" s="198">
        <f>'[2]12'!I63</f>
        <v>0</v>
      </c>
      <c r="I61" s="198">
        <f>'[2]12'!J63</f>
        <v>0</v>
      </c>
      <c r="J61" s="198">
        <f>'[2]12'!K63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7">
        <f>'[2]12'!B64</f>
        <v>84</v>
      </c>
      <c r="C62" s="198">
        <f>'[2]12'!C64</f>
        <v>0</v>
      </c>
      <c r="D62" s="198">
        <f>'[2]12'!D64</f>
        <v>0</v>
      </c>
      <c r="E62" s="198">
        <f>'[2]12'!E64</f>
        <v>0</v>
      </c>
      <c r="F62" s="15">
        <f t="shared" si="6"/>
        <v>84</v>
      </c>
      <c r="G62" s="197">
        <f>'[2]12'!H64</f>
        <v>32</v>
      </c>
      <c r="H62" s="198">
        <f>'[2]12'!I64</f>
        <v>0</v>
      </c>
      <c r="I62" s="198">
        <f>'[2]12'!J64</f>
        <v>0</v>
      </c>
      <c r="J62" s="198">
        <f>'[2]12'!K64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7">
        <f>'[2]12'!B65</f>
        <v>84</v>
      </c>
      <c r="C63" s="198">
        <f>'[2]12'!C65</f>
        <v>0</v>
      </c>
      <c r="D63" s="198">
        <f>'[2]12'!D65</f>
        <v>0</v>
      </c>
      <c r="E63" s="198">
        <f>'[2]12'!E65</f>
        <v>0</v>
      </c>
      <c r="F63" s="15">
        <f t="shared" si="6"/>
        <v>84</v>
      </c>
      <c r="G63" s="197">
        <f>'[2]12'!H65</f>
        <v>32</v>
      </c>
      <c r="H63" s="198">
        <f>'[2]12'!I65</f>
        <v>0</v>
      </c>
      <c r="I63" s="198">
        <f>'[2]12'!J65</f>
        <v>0</v>
      </c>
      <c r="J63" s="198">
        <f>'[2]12'!K65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7">
        <f>'[2]12'!B66</f>
        <v>84</v>
      </c>
      <c r="C64" s="198">
        <f>'[2]12'!C66</f>
        <v>0</v>
      </c>
      <c r="D64" s="198">
        <f>'[2]12'!D66</f>
        <v>0</v>
      </c>
      <c r="E64" s="198">
        <f>'[2]12'!E66</f>
        <v>0</v>
      </c>
      <c r="F64" s="15">
        <f t="shared" si="6"/>
        <v>84</v>
      </c>
      <c r="G64" s="197">
        <f>'[2]12'!H66</f>
        <v>32</v>
      </c>
      <c r="H64" s="198">
        <f>'[2]12'!I66</f>
        <v>0</v>
      </c>
      <c r="I64" s="198">
        <f>'[2]12'!J66</f>
        <v>0</v>
      </c>
      <c r="J64" s="198">
        <f>'[2]12'!K66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7">
        <f>'[2]12'!B67</f>
        <v>84</v>
      </c>
      <c r="C65" s="198">
        <f>'[2]12'!C67</f>
        <v>0</v>
      </c>
      <c r="D65" s="198">
        <f>'[2]12'!D67</f>
        <v>0</v>
      </c>
      <c r="E65" s="198">
        <f>'[2]12'!E67</f>
        <v>0</v>
      </c>
      <c r="F65" s="15">
        <f t="shared" si="6"/>
        <v>84</v>
      </c>
      <c r="G65" s="197">
        <f>'[2]12'!H67</f>
        <v>32</v>
      </c>
      <c r="H65" s="198">
        <f>'[2]12'!I67</f>
        <v>0</v>
      </c>
      <c r="I65" s="198">
        <f>'[2]12'!J67</f>
        <v>0</v>
      </c>
      <c r="J65" s="198">
        <f>'[2]12'!K67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7">
        <f>'[2]12'!B68</f>
        <v>84</v>
      </c>
      <c r="C66" s="198">
        <f>'[2]12'!C68</f>
        <v>0</v>
      </c>
      <c r="D66" s="198">
        <f>'[2]12'!D68</f>
        <v>0</v>
      </c>
      <c r="E66" s="198">
        <f>'[2]12'!E68</f>
        <v>0</v>
      </c>
      <c r="F66" s="15">
        <f t="shared" si="6"/>
        <v>84</v>
      </c>
      <c r="G66" s="197">
        <f>'[2]12'!H68</f>
        <v>32</v>
      </c>
      <c r="H66" s="198">
        <f>'[2]12'!I68</f>
        <v>0</v>
      </c>
      <c r="I66" s="198">
        <f>'[2]12'!J68</f>
        <v>0</v>
      </c>
      <c r="J66" s="198">
        <f>'[2]12'!K68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7">
        <f>'[2]12'!B69</f>
        <v>84</v>
      </c>
      <c r="C67" s="198">
        <f>'[2]12'!C69</f>
        <v>0</v>
      </c>
      <c r="D67" s="198">
        <f>'[2]12'!D69</f>
        <v>0</v>
      </c>
      <c r="E67" s="198">
        <f>'[2]12'!E69</f>
        <v>0</v>
      </c>
      <c r="F67" s="15">
        <f t="shared" si="6"/>
        <v>84</v>
      </c>
      <c r="G67" s="197">
        <f>'[2]12'!H69</f>
        <v>33</v>
      </c>
      <c r="H67" s="198">
        <f>'[2]12'!I69</f>
        <v>0</v>
      </c>
      <c r="I67" s="198">
        <f>'[2]12'!J69</f>
        <v>0</v>
      </c>
      <c r="J67" s="198">
        <f>'[2]12'!K69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7">
        <f>'[2]12'!B70</f>
        <v>84</v>
      </c>
      <c r="C68" s="198">
        <f>'[2]12'!C70</f>
        <v>0</v>
      </c>
      <c r="D68" s="198">
        <f>'[2]12'!D70</f>
        <v>0</v>
      </c>
      <c r="E68" s="198">
        <f>'[2]12'!E70</f>
        <v>0</v>
      </c>
      <c r="F68" s="15">
        <f t="shared" si="6"/>
        <v>84</v>
      </c>
      <c r="G68" s="197">
        <f>'[2]12'!H70</f>
        <v>33</v>
      </c>
      <c r="H68" s="198">
        <f>'[2]12'!I70</f>
        <v>0</v>
      </c>
      <c r="I68" s="198">
        <f>'[2]12'!J70</f>
        <v>0</v>
      </c>
      <c r="J68" s="198">
        <f>'[2]12'!K70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7">
        <f>'[2]12'!B71</f>
        <v>84</v>
      </c>
      <c r="C69" s="198">
        <f>'[2]12'!C71</f>
        <v>0</v>
      </c>
      <c r="D69" s="198">
        <f>'[2]12'!D71</f>
        <v>0</v>
      </c>
      <c r="E69" s="198">
        <f>'[2]12'!E71</f>
        <v>0</v>
      </c>
      <c r="F69" s="15">
        <f t="shared" ref="F69:F98" si="16">SUM(B69:E69)</f>
        <v>84</v>
      </c>
      <c r="G69" s="197">
        <f>'[2]12'!H71</f>
        <v>33</v>
      </c>
      <c r="H69" s="198">
        <f>'[2]12'!I71</f>
        <v>0</v>
      </c>
      <c r="I69" s="198">
        <f>'[2]12'!J71</f>
        <v>0</v>
      </c>
      <c r="J69" s="198">
        <f>'[2]12'!K71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7">
        <f>'[2]12'!B72</f>
        <v>84</v>
      </c>
      <c r="C70" s="198">
        <f>'[2]12'!C72</f>
        <v>0</v>
      </c>
      <c r="D70" s="198">
        <f>'[2]12'!D72</f>
        <v>0</v>
      </c>
      <c r="E70" s="198">
        <f>'[2]12'!E72</f>
        <v>0</v>
      </c>
      <c r="F70" s="15">
        <f t="shared" si="16"/>
        <v>84</v>
      </c>
      <c r="G70" s="197">
        <f>'[2]12'!H72</f>
        <v>33</v>
      </c>
      <c r="H70" s="198">
        <f>'[2]12'!I72</f>
        <v>0</v>
      </c>
      <c r="I70" s="198">
        <f>'[2]12'!J72</f>
        <v>0</v>
      </c>
      <c r="J70" s="198">
        <f>'[2]12'!K72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7">
        <f>'[2]12'!B73</f>
        <v>84</v>
      </c>
      <c r="C71" s="198">
        <f>'[2]12'!C73</f>
        <v>0</v>
      </c>
      <c r="D71" s="198">
        <f>'[2]12'!D73</f>
        <v>0</v>
      </c>
      <c r="E71" s="198">
        <f>'[2]12'!E73</f>
        <v>0</v>
      </c>
      <c r="F71" s="15">
        <f t="shared" si="16"/>
        <v>84</v>
      </c>
      <c r="G71" s="197">
        <f>'[2]12'!H73</f>
        <v>32</v>
      </c>
      <c r="H71" s="198">
        <f>'[2]12'!I73</f>
        <v>0</v>
      </c>
      <c r="I71" s="198">
        <f>'[2]12'!J73</f>
        <v>0</v>
      </c>
      <c r="J71" s="198">
        <f>'[2]12'!K73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7">
        <f>'[2]12'!B74</f>
        <v>84</v>
      </c>
      <c r="C72" s="198">
        <f>'[2]12'!C74</f>
        <v>0</v>
      </c>
      <c r="D72" s="198">
        <f>'[2]12'!D74</f>
        <v>0</v>
      </c>
      <c r="E72" s="198">
        <f>'[2]12'!E74</f>
        <v>0</v>
      </c>
      <c r="F72" s="15">
        <f t="shared" si="16"/>
        <v>84</v>
      </c>
      <c r="G72" s="197">
        <f>'[2]12'!H74</f>
        <v>32</v>
      </c>
      <c r="H72" s="198">
        <f>'[2]12'!I74</f>
        <v>0</v>
      </c>
      <c r="I72" s="198">
        <f>'[2]12'!J74</f>
        <v>0</v>
      </c>
      <c r="J72" s="198">
        <f>'[2]12'!K74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7">
        <f>'[2]12'!B75</f>
        <v>84</v>
      </c>
      <c r="C73" s="198">
        <f>'[2]12'!C75</f>
        <v>0</v>
      </c>
      <c r="D73" s="198">
        <f>'[2]12'!D75</f>
        <v>0</v>
      </c>
      <c r="E73" s="198">
        <f>'[2]12'!E75</f>
        <v>0</v>
      </c>
      <c r="F73" s="15">
        <f t="shared" si="16"/>
        <v>84</v>
      </c>
      <c r="G73" s="197">
        <f>'[2]12'!H75</f>
        <v>32</v>
      </c>
      <c r="H73" s="198">
        <f>'[2]12'!I75</f>
        <v>0</v>
      </c>
      <c r="I73" s="198">
        <f>'[2]12'!J75</f>
        <v>0</v>
      </c>
      <c r="J73" s="198">
        <f>'[2]12'!K75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7">
        <f>'[2]12'!B76</f>
        <v>84</v>
      </c>
      <c r="C74" s="198">
        <f>'[2]12'!C76</f>
        <v>0</v>
      </c>
      <c r="D74" s="198">
        <f>'[2]12'!D76</f>
        <v>0</v>
      </c>
      <c r="E74" s="198">
        <f>'[2]12'!E76</f>
        <v>0</v>
      </c>
      <c r="F74" s="15">
        <f t="shared" si="16"/>
        <v>84</v>
      </c>
      <c r="G74" s="197">
        <f>'[2]12'!H76</f>
        <v>32</v>
      </c>
      <c r="H74" s="198">
        <f>'[2]12'!I76</f>
        <v>0</v>
      </c>
      <c r="I74" s="198">
        <f>'[2]12'!J76</f>
        <v>0</v>
      </c>
      <c r="J74" s="198">
        <f>'[2]12'!K76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7">
        <f>'[2]12'!B77</f>
        <v>84</v>
      </c>
      <c r="C75" s="198">
        <f>'[2]12'!C77</f>
        <v>0</v>
      </c>
      <c r="D75" s="198">
        <f>'[2]12'!D77</f>
        <v>0</v>
      </c>
      <c r="E75" s="198">
        <f>'[2]12'!E77</f>
        <v>0</v>
      </c>
      <c r="F75" s="15">
        <f t="shared" si="16"/>
        <v>84</v>
      </c>
      <c r="G75" s="197">
        <f>'[2]12'!H77</f>
        <v>32</v>
      </c>
      <c r="H75" s="198">
        <f>'[2]12'!I77</f>
        <v>0</v>
      </c>
      <c r="I75" s="198">
        <f>'[2]12'!J77</f>
        <v>0</v>
      </c>
      <c r="J75" s="198">
        <f>'[2]12'!K77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7">
        <f>'[2]12'!B78</f>
        <v>84</v>
      </c>
      <c r="C76" s="198">
        <f>'[2]12'!C78</f>
        <v>0</v>
      </c>
      <c r="D76" s="198">
        <f>'[2]12'!D78</f>
        <v>0</v>
      </c>
      <c r="E76" s="198">
        <f>'[2]12'!E78</f>
        <v>0</v>
      </c>
      <c r="F76" s="15">
        <f t="shared" si="16"/>
        <v>84</v>
      </c>
      <c r="G76" s="197">
        <f>'[2]12'!H78</f>
        <v>32</v>
      </c>
      <c r="H76" s="198">
        <f>'[2]12'!I78</f>
        <v>0</v>
      </c>
      <c r="I76" s="198">
        <f>'[2]12'!J78</f>
        <v>0</v>
      </c>
      <c r="J76" s="198">
        <f>'[2]12'!K78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7">
        <f>'[2]12'!B79</f>
        <v>84</v>
      </c>
      <c r="C77" s="198">
        <f>'[2]12'!C79</f>
        <v>0</v>
      </c>
      <c r="D77" s="198">
        <f>'[2]12'!D79</f>
        <v>0</v>
      </c>
      <c r="E77" s="198">
        <f>'[2]12'!E79</f>
        <v>0</v>
      </c>
      <c r="F77" s="15">
        <f t="shared" si="16"/>
        <v>84</v>
      </c>
      <c r="G77" s="197">
        <f>'[2]12'!H79</f>
        <v>32</v>
      </c>
      <c r="H77" s="198">
        <f>'[2]12'!I79</f>
        <v>0</v>
      </c>
      <c r="I77" s="198">
        <f>'[2]12'!J79</f>
        <v>0</v>
      </c>
      <c r="J77" s="198">
        <f>'[2]12'!K79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7">
        <f>'[2]12'!B80</f>
        <v>84</v>
      </c>
      <c r="C78" s="198">
        <f>'[2]12'!C80</f>
        <v>0</v>
      </c>
      <c r="D78" s="198">
        <f>'[2]12'!D80</f>
        <v>0</v>
      </c>
      <c r="E78" s="198">
        <f>'[2]12'!E80</f>
        <v>0</v>
      </c>
      <c r="F78" s="15">
        <f t="shared" si="16"/>
        <v>84</v>
      </c>
      <c r="G78" s="197">
        <f>'[2]12'!H80</f>
        <v>32</v>
      </c>
      <c r="H78" s="198">
        <f>'[2]12'!I80</f>
        <v>0</v>
      </c>
      <c r="I78" s="198">
        <f>'[2]12'!J80</f>
        <v>0</v>
      </c>
      <c r="J78" s="198">
        <f>'[2]12'!K80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7">
        <f>'[2]12'!B81</f>
        <v>84</v>
      </c>
      <c r="C79" s="198">
        <f>'[2]12'!C81</f>
        <v>0</v>
      </c>
      <c r="D79" s="198">
        <f>'[2]12'!D81</f>
        <v>0</v>
      </c>
      <c r="E79" s="198">
        <f>'[2]12'!E81</f>
        <v>0</v>
      </c>
      <c r="F79" s="15">
        <f t="shared" si="16"/>
        <v>84</v>
      </c>
      <c r="G79" s="197">
        <f>'[2]12'!H81</f>
        <v>32</v>
      </c>
      <c r="H79" s="198">
        <f>'[2]12'!I81</f>
        <v>0</v>
      </c>
      <c r="I79" s="198">
        <f>'[2]12'!J81</f>
        <v>0</v>
      </c>
      <c r="J79" s="198">
        <f>'[2]12'!K81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7">
        <f>'[2]12'!B82</f>
        <v>84</v>
      </c>
      <c r="C80" s="198">
        <f>'[2]12'!C82</f>
        <v>0</v>
      </c>
      <c r="D80" s="198">
        <f>'[2]12'!D82</f>
        <v>0</v>
      </c>
      <c r="E80" s="198">
        <f>'[2]12'!E82</f>
        <v>0</v>
      </c>
      <c r="F80" s="15">
        <f t="shared" si="16"/>
        <v>84</v>
      </c>
      <c r="G80" s="197">
        <f>'[2]12'!H82</f>
        <v>32</v>
      </c>
      <c r="H80" s="198">
        <f>'[2]12'!I82</f>
        <v>0</v>
      </c>
      <c r="I80" s="198">
        <f>'[2]12'!J82</f>
        <v>0</v>
      </c>
      <c r="J80" s="198">
        <f>'[2]12'!K82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7">
        <f>'[2]12'!B83</f>
        <v>84</v>
      </c>
      <c r="C81" s="198">
        <f>'[2]12'!C83</f>
        <v>0</v>
      </c>
      <c r="D81" s="198">
        <f>'[2]12'!D83</f>
        <v>0</v>
      </c>
      <c r="E81" s="198">
        <f>'[2]12'!E83</f>
        <v>0</v>
      </c>
      <c r="F81" s="15">
        <f t="shared" si="16"/>
        <v>84</v>
      </c>
      <c r="G81" s="197">
        <f>'[2]12'!H83</f>
        <v>32</v>
      </c>
      <c r="H81" s="198">
        <f>'[2]12'!I83</f>
        <v>0</v>
      </c>
      <c r="I81" s="198">
        <f>'[2]12'!J83</f>
        <v>0</v>
      </c>
      <c r="J81" s="198">
        <f>'[2]12'!K83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7">
        <f>'[2]12'!B84</f>
        <v>84</v>
      </c>
      <c r="C82" s="198">
        <f>'[2]12'!C84</f>
        <v>0</v>
      </c>
      <c r="D82" s="198">
        <f>'[2]12'!D84</f>
        <v>0</v>
      </c>
      <c r="E82" s="198">
        <f>'[2]12'!E84</f>
        <v>0</v>
      </c>
      <c r="F82" s="15">
        <f t="shared" si="16"/>
        <v>84</v>
      </c>
      <c r="G82" s="197">
        <f>'[2]12'!H84</f>
        <v>32</v>
      </c>
      <c r="H82" s="198">
        <f>'[2]12'!I84</f>
        <v>0</v>
      </c>
      <c r="I82" s="198">
        <f>'[2]12'!J84</f>
        <v>0</v>
      </c>
      <c r="J82" s="198">
        <f>'[2]12'!K84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7">
        <f>'[2]12'!B85</f>
        <v>84</v>
      </c>
      <c r="C83" s="198">
        <f>'[2]12'!C85</f>
        <v>0</v>
      </c>
      <c r="D83" s="198">
        <f>'[2]12'!D85</f>
        <v>0</v>
      </c>
      <c r="E83" s="198">
        <f>'[2]12'!E85</f>
        <v>0</v>
      </c>
      <c r="F83" s="15">
        <f t="shared" si="16"/>
        <v>84</v>
      </c>
      <c r="G83" s="197">
        <f>'[2]12'!H85</f>
        <v>34</v>
      </c>
      <c r="H83" s="198">
        <f>'[2]12'!I85</f>
        <v>0</v>
      </c>
      <c r="I83" s="198">
        <f>'[2]12'!J85</f>
        <v>0</v>
      </c>
      <c r="J83" s="198">
        <f>'[2]12'!K85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7">
        <f>'[2]12'!B86</f>
        <v>84</v>
      </c>
      <c r="C84" s="198">
        <f>'[2]12'!C86</f>
        <v>0</v>
      </c>
      <c r="D84" s="198">
        <f>'[2]12'!D86</f>
        <v>0</v>
      </c>
      <c r="E84" s="198">
        <f>'[2]12'!E86</f>
        <v>0</v>
      </c>
      <c r="F84" s="15">
        <f t="shared" si="16"/>
        <v>84</v>
      </c>
      <c r="G84" s="197">
        <f>'[2]12'!H86</f>
        <v>34</v>
      </c>
      <c r="H84" s="198">
        <f>'[2]12'!I86</f>
        <v>0</v>
      </c>
      <c r="I84" s="198">
        <f>'[2]12'!J86</f>
        <v>0</v>
      </c>
      <c r="J84" s="198">
        <f>'[2]12'!K86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7">
        <f>'[2]12'!B87</f>
        <v>84</v>
      </c>
      <c r="C85" s="198">
        <f>'[2]12'!C87</f>
        <v>0</v>
      </c>
      <c r="D85" s="198">
        <f>'[2]12'!D87</f>
        <v>0</v>
      </c>
      <c r="E85" s="198">
        <f>'[2]12'!E87</f>
        <v>0</v>
      </c>
      <c r="F85" s="15">
        <f t="shared" si="16"/>
        <v>84</v>
      </c>
      <c r="G85" s="197">
        <f>'[2]12'!H87</f>
        <v>34</v>
      </c>
      <c r="H85" s="198">
        <f>'[2]12'!I87</f>
        <v>0</v>
      </c>
      <c r="I85" s="198">
        <f>'[2]12'!J87</f>
        <v>0</v>
      </c>
      <c r="J85" s="198">
        <f>'[2]12'!K87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7">
        <f>'[2]12'!B88</f>
        <v>84</v>
      </c>
      <c r="C86" s="198">
        <f>'[2]12'!C88</f>
        <v>0</v>
      </c>
      <c r="D86" s="198">
        <f>'[2]12'!D88</f>
        <v>0</v>
      </c>
      <c r="E86" s="198">
        <f>'[2]12'!E88</f>
        <v>0</v>
      </c>
      <c r="F86" s="15">
        <f t="shared" si="16"/>
        <v>84</v>
      </c>
      <c r="G86" s="197">
        <f>'[2]12'!H88</f>
        <v>34</v>
      </c>
      <c r="H86" s="198">
        <f>'[2]12'!I88</f>
        <v>0</v>
      </c>
      <c r="I86" s="198">
        <f>'[2]12'!J88</f>
        <v>0</v>
      </c>
      <c r="J86" s="198">
        <f>'[2]12'!K88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7">
        <f>'[2]12'!B89</f>
        <v>84</v>
      </c>
      <c r="C87" s="198">
        <f>'[2]12'!C89</f>
        <v>0</v>
      </c>
      <c r="D87" s="198">
        <f>'[2]12'!D89</f>
        <v>0</v>
      </c>
      <c r="E87" s="198">
        <f>'[2]12'!E89</f>
        <v>0</v>
      </c>
      <c r="F87" s="15">
        <f t="shared" si="16"/>
        <v>84</v>
      </c>
      <c r="G87" s="197">
        <f>'[2]12'!H89</f>
        <v>34</v>
      </c>
      <c r="H87" s="198">
        <f>'[2]12'!I89</f>
        <v>0</v>
      </c>
      <c r="I87" s="198">
        <f>'[2]12'!J89</f>
        <v>0</v>
      </c>
      <c r="J87" s="198">
        <f>'[2]12'!K89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7">
        <f>'[2]12'!B90</f>
        <v>84</v>
      </c>
      <c r="C88" s="198">
        <f>'[2]12'!C90</f>
        <v>0</v>
      </c>
      <c r="D88" s="198">
        <f>'[2]12'!D90</f>
        <v>0</v>
      </c>
      <c r="E88" s="198">
        <f>'[2]12'!E90</f>
        <v>0</v>
      </c>
      <c r="F88" s="15">
        <f t="shared" si="16"/>
        <v>84</v>
      </c>
      <c r="G88" s="197">
        <f>'[2]12'!H90</f>
        <v>34</v>
      </c>
      <c r="H88" s="198">
        <f>'[2]12'!I90</f>
        <v>0</v>
      </c>
      <c r="I88" s="198">
        <f>'[2]12'!J90</f>
        <v>0</v>
      </c>
      <c r="J88" s="198">
        <f>'[2]12'!K90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7">
        <f>'[2]12'!B91</f>
        <v>84</v>
      </c>
      <c r="C89" s="198">
        <f>'[2]12'!C91</f>
        <v>0</v>
      </c>
      <c r="D89" s="198">
        <f>'[2]12'!D91</f>
        <v>0</v>
      </c>
      <c r="E89" s="198">
        <f>'[2]12'!E91</f>
        <v>0</v>
      </c>
      <c r="F89" s="15">
        <f t="shared" si="16"/>
        <v>84</v>
      </c>
      <c r="G89" s="197">
        <f>'[2]12'!H91</f>
        <v>34</v>
      </c>
      <c r="H89" s="198">
        <f>'[2]12'!I91</f>
        <v>0</v>
      </c>
      <c r="I89" s="198">
        <f>'[2]12'!J91</f>
        <v>0</v>
      </c>
      <c r="J89" s="198">
        <f>'[2]12'!K91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7">
        <f>'[2]12'!B92</f>
        <v>84</v>
      </c>
      <c r="C90" s="198">
        <f>'[2]12'!C92</f>
        <v>0</v>
      </c>
      <c r="D90" s="198">
        <f>'[2]12'!D92</f>
        <v>0</v>
      </c>
      <c r="E90" s="198">
        <f>'[2]12'!E92</f>
        <v>0</v>
      </c>
      <c r="F90" s="15">
        <f t="shared" si="16"/>
        <v>84</v>
      </c>
      <c r="G90" s="197">
        <f>'[2]12'!H92</f>
        <v>34</v>
      </c>
      <c r="H90" s="198">
        <f>'[2]12'!I92</f>
        <v>0</v>
      </c>
      <c r="I90" s="198">
        <f>'[2]12'!J92</f>
        <v>0</v>
      </c>
      <c r="J90" s="198">
        <f>'[2]12'!K92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7">
        <f>'[2]12'!B93</f>
        <v>84</v>
      </c>
      <c r="C91" s="198">
        <f>'[2]12'!C93</f>
        <v>0</v>
      </c>
      <c r="D91" s="198">
        <f>'[2]12'!D93</f>
        <v>0</v>
      </c>
      <c r="E91" s="198">
        <f>'[2]12'!E93</f>
        <v>0</v>
      </c>
      <c r="F91" s="15">
        <f t="shared" si="16"/>
        <v>84</v>
      </c>
      <c r="G91" s="197">
        <f>'[2]12'!H93</f>
        <v>34</v>
      </c>
      <c r="H91" s="198">
        <f>'[2]12'!I93</f>
        <v>0</v>
      </c>
      <c r="I91" s="198">
        <f>'[2]12'!J93</f>
        <v>0</v>
      </c>
      <c r="J91" s="198">
        <f>'[2]12'!K93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7">
        <f>'[2]12'!B94</f>
        <v>84</v>
      </c>
      <c r="C92" s="198">
        <f>'[2]12'!C94</f>
        <v>0</v>
      </c>
      <c r="D92" s="198">
        <f>'[2]12'!D94</f>
        <v>0</v>
      </c>
      <c r="E92" s="198">
        <f>'[2]12'!E94</f>
        <v>0</v>
      </c>
      <c r="F92" s="15">
        <f t="shared" si="16"/>
        <v>84</v>
      </c>
      <c r="G92" s="197">
        <f>'[2]12'!H94</f>
        <v>34</v>
      </c>
      <c r="H92" s="198">
        <f>'[2]12'!I94</f>
        <v>0</v>
      </c>
      <c r="I92" s="198">
        <f>'[2]12'!J94</f>
        <v>0</v>
      </c>
      <c r="J92" s="198">
        <f>'[2]12'!K94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7">
        <f>'[2]12'!B95</f>
        <v>84</v>
      </c>
      <c r="C93" s="198">
        <f>'[2]12'!C95</f>
        <v>0</v>
      </c>
      <c r="D93" s="198">
        <f>'[2]12'!D95</f>
        <v>0</v>
      </c>
      <c r="E93" s="198">
        <f>'[2]12'!E95</f>
        <v>0</v>
      </c>
      <c r="F93" s="15">
        <f t="shared" si="16"/>
        <v>84</v>
      </c>
      <c r="G93" s="197">
        <f>'[2]12'!H95</f>
        <v>34</v>
      </c>
      <c r="H93" s="198">
        <f>'[2]12'!I95</f>
        <v>0</v>
      </c>
      <c r="I93" s="198">
        <f>'[2]12'!J95</f>
        <v>0</v>
      </c>
      <c r="J93" s="198">
        <f>'[2]12'!K95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7">
        <f>'[2]12'!B96</f>
        <v>84</v>
      </c>
      <c r="C94" s="198">
        <f>'[2]12'!C96</f>
        <v>0</v>
      </c>
      <c r="D94" s="198">
        <f>'[2]12'!D96</f>
        <v>0</v>
      </c>
      <c r="E94" s="198">
        <f>'[2]12'!E96</f>
        <v>0</v>
      </c>
      <c r="F94" s="15">
        <f t="shared" si="16"/>
        <v>84</v>
      </c>
      <c r="G94" s="197">
        <f>'[2]12'!H96</f>
        <v>34</v>
      </c>
      <c r="H94" s="198">
        <f>'[2]12'!I96</f>
        <v>0</v>
      </c>
      <c r="I94" s="198">
        <f>'[2]12'!J96</f>
        <v>0</v>
      </c>
      <c r="J94" s="198">
        <f>'[2]12'!K96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7">
        <f>'[2]12'!B97</f>
        <v>84</v>
      </c>
      <c r="C95" s="198">
        <f>'[2]12'!C97</f>
        <v>0</v>
      </c>
      <c r="D95" s="198">
        <f>'[2]12'!D97</f>
        <v>0</v>
      </c>
      <c r="E95" s="198">
        <f>'[2]12'!E97</f>
        <v>0</v>
      </c>
      <c r="F95" s="15">
        <f t="shared" si="16"/>
        <v>84</v>
      </c>
      <c r="G95" s="197">
        <f>'[2]12'!H97</f>
        <v>34</v>
      </c>
      <c r="H95" s="198">
        <f>'[2]12'!I97</f>
        <v>0</v>
      </c>
      <c r="I95" s="198">
        <f>'[2]12'!J97</f>
        <v>0</v>
      </c>
      <c r="J95" s="198">
        <f>'[2]12'!K97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7">
        <f>'[2]12'!B98</f>
        <v>84</v>
      </c>
      <c r="C96" s="198">
        <f>'[2]12'!C98</f>
        <v>0</v>
      </c>
      <c r="D96" s="198">
        <f>'[2]12'!D98</f>
        <v>0</v>
      </c>
      <c r="E96" s="198">
        <f>'[2]12'!E98</f>
        <v>0</v>
      </c>
      <c r="F96" s="15">
        <f t="shared" si="16"/>
        <v>84</v>
      </c>
      <c r="G96" s="197">
        <f>'[2]12'!H98</f>
        <v>34</v>
      </c>
      <c r="H96" s="198">
        <f>'[2]12'!I98</f>
        <v>0</v>
      </c>
      <c r="I96" s="198">
        <f>'[2]12'!J98</f>
        <v>0</v>
      </c>
      <c r="J96" s="198">
        <f>'[2]12'!K98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7">
        <f>'[2]12'!B99</f>
        <v>84</v>
      </c>
      <c r="C97" s="198">
        <f>'[2]12'!C99</f>
        <v>0</v>
      </c>
      <c r="D97" s="198">
        <f>'[2]12'!D99</f>
        <v>0</v>
      </c>
      <c r="E97" s="198">
        <f>'[2]12'!E99</f>
        <v>0</v>
      </c>
      <c r="F97" s="15">
        <f t="shared" si="16"/>
        <v>84</v>
      </c>
      <c r="G97" s="197">
        <f>'[2]12'!H99</f>
        <v>34</v>
      </c>
      <c r="H97" s="198">
        <f>'[2]12'!I99</f>
        <v>0</v>
      </c>
      <c r="I97" s="198">
        <f>'[2]12'!J99</f>
        <v>0</v>
      </c>
      <c r="J97" s="198">
        <f>'[2]12'!K99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7">
        <f>'[2]12'!B100</f>
        <v>84</v>
      </c>
      <c r="C98" s="198">
        <f>'[2]12'!C100</f>
        <v>0</v>
      </c>
      <c r="D98" s="198">
        <f>'[2]12'!D100</f>
        <v>0</v>
      </c>
      <c r="E98" s="198">
        <f>'[2]12'!E100</f>
        <v>0</v>
      </c>
      <c r="F98" s="15">
        <f t="shared" si="16"/>
        <v>84</v>
      </c>
      <c r="G98" s="197">
        <f>'[2]12'!H100</f>
        <v>34</v>
      </c>
      <c r="H98" s="198">
        <f>'[2]12'!I100</f>
        <v>0</v>
      </c>
      <c r="I98" s="198">
        <f>'[2]12'!J100</f>
        <v>0</v>
      </c>
      <c r="J98" s="198">
        <f>'[2]12'!K100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1.827</v>
      </c>
      <c r="C99" s="171">
        <f t="shared" si="17"/>
        <v>0.13500000000000001</v>
      </c>
      <c r="D99" s="171">
        <f t="shared" si="17"/>
        <v>0</v>
      </c>
      <c r="E99" s="171">
        <f t="shared" si="17"/>
        <v>0</v>
      </c>
      <c r="F99" s="171">
        <f t="shared" si="17"/>
        <v>1.962</v>
      </c>
      <c r="G99" s="171">
        <f t="shared" si="17"/>
        <v>0.73250000000000004</v>
      </c>
      <c r="H99" s="171">
        <f t="shared" si="17"/>
        <v>6.0749999999999998E-2</v>
      </c>
      <c r="I99" s="171">
        <f t="shared" si="17"/>
        <v>0</v>
      </c>
      <c r="J99" s="171">
        <f t="shared" si="17"/>
        <v>0</v>
      </c>
      <c r="K99" s="171">
        <f t="shared" si="17"/>
        <v>0.79325000000000001</v>
      </c>
      <c r="L99" s="171">
        <f t="shared" si="17"/>
        <v>2.4E-2</v>
      </c>
      <c r="M99" s="171">
        <f t="shared" si="17"/>
        <v>0.72019999999999929</v>
      </c>
      <c r="N99" s="171">
        <f t="shared" si="17"/>
        <v>6.0749999999999998E-2</v>
      </c>
      <c r="O99" s="171">
        <f t="shared" si="17"/>
        <v>0</v>
      </c>
      <c r="P99" s="171">
        <f t="shared" si="17"/>
        <v>0</v>
      </c>
      <c r="Q99" s="171">
        <f t="shared" si="17"/>
        <v>0.78094999999999959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6" t="s">
        <v>173</v>
      </c>
      <c r="AX1" s="226"/>
      <c r="AY1" s="226"/>
      <c r="AZ1" s="226"/>
      <c r="BA1" s="226"/>
      <c r="BB1" s="226"/>
      <c r="BD1" s="226" t="s">
        <v>174</v>
      </c>
      <c r="BE1" s="226"/>
      <c r="BF1" s="226"/>
      <c r="BG1" s="226"/>
      <c r="BH1" s="226"/>
      <c r="BI1" s="226"/>
      <c r="BL1" s="8" t="s">
        <v>203</v>
      </c>
      <c r="BM1" s="8" t="s">
        <v>204</v>
      </c>
      <c r="BN1" s="226" t="s">
        <v>373</v>
      </c>
      <c r="BO1" s="226"/>
      <c r="BP1" s="227" t="s">
        <v>372</v>
      </c>
      <c r="BQ1" s="227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940</v>
      </c>
      <c r="G3" s="16">
        <f>'[3]12'!G5</f>
        <v>0</v>
      </c>
      <c r="H3" s="17">
        <f>SUM(B3:G3)</f>
        <v>1260</v>
      </c>
      <c r="I3" s="15">
        <f>'[3]12'!J5</f>
        <v>320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160</v>
      </c>
      <c r="N3" s="16">
        <f>'[3]12'!O5</f>
        <v>0</v>
      </c>
      <c r="O3" s="17">
        <f>SUM(I3:N3)</f>
        <v>480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160</v>
      </c>
      <c r="V3" s="16">
        <f t="shared" si="0"/>
        <v>0</v>
      </c>
      <c r="W3" s="17">
        <f>SUM(Q3:V3)</f>
        <v>480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0.84</v>
      </c>
      <c r="AC3" s="8">
        <f t="shared" si="1"/>
        <v>0</v>
      </c>
      <c r="AD3" s="8">
        <f t="shared" si="1"/>
        <v>32.840000000000003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0.84</v>
      </c>
      <c r="AJ3" s="8">
        <f t="shared" si="2"/>
        <v>0</v>
      </c>
      <c r="AK3" s="8">
        <f t="shared" si="2"/>
        <v>32.840000000000003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158.32</v>
      </c>
      <c r="AQ3" s="8">
        <f t="shared" si="3"/>
        <v>0</v>
      </c>
      <c r="AR3" s="8">
        <f>SUM(AL3:AQ3)</f>
        <v>414.32</v>
      </c>
      <c r="AT3" s="8">
        <v>32.840000000000003</v>
      </c>
      <c r="AU3" s="8">
        <v>32.840000000000003</v>
      </c>
      <c r="AW3" s="200">
        <v>32</v>
      </c>
      <c r="AX3" s="200">
        <v>0</v>
      </c>
      <c r="AY3" s="200">
        <v>0</v>
      </c>
      <c r="AZ3" s="200">
        <v>0</v>
      </c>
      <c r="BA3" s="200">
        <v>0.84</v>
      </c>
      <c r="BB3" s="200">
        <v>0</v>
      </c>
      <c r="BC3" s="8">
        <f>SUM(AW3:BB3)</f>
        <v>32.840000000000003</v>
      </c>
      <c r="BD3" s="200">
        <v>32</v>
      </c>
      <c r="BE3" s="200">
        <v>0</v>
      </c>
      <c r="BF3" s="200">
        <v>0</v>
      </c>
      <c r="BG3" s="200">
        <v>0</v>
      </c>
      <c r="BH3" s="200">
        <v>0.84</v>
      </c>
      <c r="BI3" s="200">
        <v>0</v>
      </c>
      <c r="BJ3" s="8">
        <f>SUM(BD3:BI3)</f>
        <v>32.840000000000003</v>
      </c>
      <c r="BL3" s="8">
        <f>AT3</f>
        <v>32.840000000000003</v>
      </c>
      <c r="BM3" s="8">
        <f>AU3</f>
        <v>32.840000000000003</v>
      </c>
      <c r="BN3" s="8">
        <f>BC3</f>
        <v>32.840000000000003</v>
      </c>
      <c r="BO3" s="8">
        <f>BJ3</f>
        <v>32.840000000000003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940</v>
      </c>
      <c r="G4" s="16">
        <f>'[3]12'!G6</f>
        <v>0</v>
      </c>
      <c r="H4" s="17">
        <f>SUM(B4:G4)</f>
        <v>1260</v>
      </c>
      <c r="I4" s="15">
        <f>'[3]12'!J6</f>
        <v>320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160</v>
      </c>
      <c r="N4" s="16">
        <f>'[3]12'!O6</f>
        <v>0</v>
      </c>
      <c r="O4" s="17">
        <f>SUM(I4:N4)</f>
        <v>480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160</v>
      </c>
      <c r="V4" s="16">
        <f>IF($P4=1,N4,IF(AND($P4=0.985,N4&gt;0.985*G4),G4*0.985,IF(AND($P4=0.965,N4&gt;0.965*G4),0.965*G4,N4)))</f>
        <v>0</v>
      </c>
      <c r="W4" s="17">
        <f>SUM(Q4:V4)</f>
        <v>480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0.84</v>
      </c>
      <c r="AC4" s="8">
        <f t="shared" ref="AC4:AC67" si="9">BB4</f>
        <v>0</v>
      </c>
      <c r="AD4" s="8">
        <f t="shared" ref="AD4:AD67" si="10">BC4</f>
        <v>32.840000000000003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0.84</v>
      </c>
      <c r="AJ4" s="8">
        <f t="shared" ref="AJ4:AJ67" si="16">BI4</f>
        <v>0</v>
      </c>
      <c r="AK4" s="8">
        <f t="shared" ref="AK4:AK67" si="17">BJ4</f>
        <v>32.840000000000003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158.32</v>
      </c>
      <c r="AQ4" s="8">
        <f t="shared" si="3"/>
        <v>0</v>
      </c>
      <c r="AR4" s="8">
        <f t="shared" ref="AR4:AR67" si="18">SUM(AL4:AQ4)</f>
        <v>414.32</v>
      </c>
      <c r="AT4" s="8">
        <v>32.840000000000003</v>
      </c>
      <c r="AU4" s="8">
        <v>32.840000000000003</v>
      </c>
      <c r="AW4" s="200">
        <v>32</v>
      </c>
      <c r="AX4" s="200">
        <v>0</v>
      </c>
      <c r="AY4" s="200">
        <v>0</v>
      </c>
      <c r="AZ4" s="200">
        <v>0</v>
      </c>
      <c r="BA4" s="200">
        <v>0.84</v>
      </c>
      <c r="BB4" s="200">
        <v>0</v>
      </c>
      <c r="BC4" s="8">
        <f t="shared" ref="BC4:BC67" si="19">SUM(AW4:BB4)</f>
        <v>32.840000000000003</v>
      </c>
      <c r="BD4" s="200">
        <v>32</v>
      </c>
      <c r="BE4" s="200">
        <v>0</v>
      </c>
      <c r="BF4" s="200">
        <v>0</v>
      </c>
      <c r="BG4" s="200">
        <v>0</v>
      </c>
      <c r="BH4" s="200">
        <v>0.84</v>
      </c>
      <c r="BI4" s="200">
        <v>0</v>
      </c>
      <c r="BJ4" s="8">
        <f t="shared" ref="BJ4:BJ67" si="20">SUM(BD4:BI4)</f>
        <v>32.840000000000003</v>
      </c>
      <c r="BL4" s="8">
        <f t="shared" ref="BL4:BL67" si="21">AT4</f>
        <v>32.840000000000003</v>
      </c>
      <c r="BM4" s="8">
        <f t="shared" ref="BM4:BM67" si="22">AU4</f>
        <v>32.840000000000003</v>
      </c>
      <c r="BN4" s="8">
        <f t="shared" ref="BN4:BN67" si="23">BC4</f>
        <v>32.840000000000003</v>
      </c>
      <c r="BO4" s="8">
        <f t="shared" ref="BO4:BO67" si="24">BJ4</f>
        <v>32.840000000000003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940</v>
      </c>
      <c r="G5" s="16">
        <f>'[3]12'!G7</f>
        <v>0</v>
      </c>
      <c r="H5" s="17">
        <f t="shared" ref="H5:H68" si="27">SUM(B5:G5)</f>
        <v>1260</v>
      </c>
      <c r="I5" s="15">
        <f>'[3]12'!J7</f>
        <v>320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100</v>
      </c>
      <c r="N5" s="16">
        <f>'[3]12'!O7</f>
        <v>0</v>
      </c>
      <c r="O5" s="17">
        <f t="shared" ref="O5:O68" si="28">SUM(I5:N5)</f>
        <v>420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100</v>
      </c>
      <c r="V5" s="16">
        <f t="shared" si="0"/>
        <v>0</v>
      </c>
      <c r="W5" s="17">
        <f t="shared" ref="W5:W68" si="30">SUM(Q5:V5)</f>
        <v>420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100</v>
      </c>
      <c r="AQ5" s="8">
        <f t="shared" si="3"/>
        <v>0</v>
      </c>
      <c r="AR5" s="8">
        <f t="shared" si="18"/>
        <v>356</v>
      </c>
      <c r="AT5" s="8">
        <v>32</v>
      </c>
      <c r="AU5" s="8">
        <v>32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940</v>
      </c>
      <c r="G6" s="16">
        <f>'[3]12'!G8</f>
        <v>0</v>
      </c>
      <c r="H6" s="17">
        <f t="shared" si="27"/>
        <v>1260</v>
      </c>
      <c r="I6" s="15">
        <f>'[3]12'!J8</f>
        <v>320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50</v>
      </c>
      <c r="N6" s="16">
        <f>'[3]12'!O8</f>
        <v>0</v>
      </c>
      <c r="O6" s="17">
        <f t="shared" si="28"/>
        <v>370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50</v>
      </c>
      <c r="V6" s="16">
        <f t="shared" si="0"/>
        <v>0</v>
      </c>
      <c r="W6" s="17">
        <f t="shared" si="30"/>
        <v>370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50</v>
      </c>
      <c r="AQ6" s="8">
        <f t="shared" si="3"/>
        <v>0</v>
      </c>
      <c r="AR6" s="8">
        <f t="shared" si="18"/>
        <v>306</v>
      </c>
      <c r="AT6" s="8">
        <v>32</v>
      </c>
      <c r="AU6" s="8">
        <v>32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940</v>
      </c>
      <c r="G7" s="16">
        <f>'[3]12'!G9</f>
        <v>0</v>
      </c>
      <c r="H7" s="17">
        <f t="shared" si="27"/>
        <v>1260</v>
      </c>
      <c r="I7" s="15">
        <f>'[3]12'!J9</f>
        <v>315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31.5</v>
      </c>
      <c r="AU7" s="8">
        <v>31.5</v>
      </c>
      <c r="AW7" s="200">
        <v>31.5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31.5</v>
      </c>
      <c r="BD7" s="200">
        <v>31.5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31.5</v>
      </c>
      <c r="BL7" s="8">
        <f t="shared" si="21"/>
        <v>31.5</v>
      </c>
      <c r="BM7" s="8">
        <f t="shared" si="22"/>
        <v>31.5</v>
      </c>
      <c r="BN7" s="8">
        <f t="shared" si="23"/>
        <v>31.5</v>
      </c>
      <c r="BO7" s="8">
        <f t="shared" si="24"/>
        <v>31.5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940</v>
      </c>
      <c r="G8" s="16">
        <f>'[3]12'!G10</f>
        <v>0</v>
      </c>
      <c r="H8" s="17">
        <f t="shared" si="27"/>
        <v>1260</v>
      </c>
      <c r="I8" s="15">
        <f>'[3]12'!J10</f>
        <v>315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252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252</v>
      </c>
      <c r="AT8" s="8">
        <v>31.5</v>
      </c>
      <c r="AU8" s="8">
        <v>31.5</v>
      </c>
      <c r="AW8" s="200">
        <v>31.5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31.5</v>
      </c>
      <c r="BD8" s="200">
        <v>31.5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31.5</v>
      </c>
      <c r="BL8" s="8">
        <f t="shared" si="21"/>
        <v>31.5</v>
      </c>
      <c r="BM8" s="8">
        <f t="shared" si="22"/>
        <v>31.5</v>
      </c>
      <c r="BN8" s="8">
        <f t="shared" si="23"/>
        <v>31.5</v>
      </c>
      <c r="BO8" s="8">
        <f t="shared" si="24"/>
        <v>31.5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940</v>
      </c>
      <c r="G9" s="16">
        <f>'[3]12'!G11</f>
        <v>0</v>
      </c>
      <c r="H9" s="17">
        <f t="shared" si="27"/>
        <v>1260</v>
      </c>
      <c r="I9" s="15">
        <f>'[3]12'!J11</f>
        <v>315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252</v>
      </c>
      <c r="AT9" s="8">
        <v>31.5</v>
      </c>
      <c r="AU9" s="8">
        <v>31.5</v>
      </c>
      <c r="AW9" s="200">
        <v>31.5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31.5</v>
      </c>
      <c r="BD9" s="200">
        <v>31.5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31.5</v>
      </c>
      <c r="BL9" s="8">
        <f t="shared" si="21"/>
        <v>31.5</v>
      </c>
      <c r="BM9" s="8">
        <f t="shared" si="22"/>
        <v>31.5</v>
      </c>
      <c r="BN9" s="8">
        <f t="shared" si="23"/>
        <v>31.5</v>
      </c>
      <c r="BO9" s="8">
        <f t="shared" si="24"/>
        <v>31.5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940</v>
      </c>
      <c r="G10" s="16">
        <f>'[3]12'!G12</f>
        <v>0</v>
      </c>
      <c r="H10" s="17">
        <f t="shared" si="27"/>
        <v>1260</v>
      </c>
      <c r="I10" s="15">
        <f>'[3]12'!J12</f>
        <v>315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31.5</v>
      </c>
      <c r="AU10" s="8">
        <v>31.5</v>
      </c>
      <c r="AW10" s="200">
        <v>31.5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31.5</v>
      </c>
      <c r="BD10" s="200">
        <v>31.5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31.5</v>
      </c>
      <c r="BL10" s="8">
        <f t="shared" si="21"/>
        <v>31.5</v>
      </c>
      <c r="BM10" s="8">
        <f t="shared" si="22"/>
        <v>31.5</v>
      </c>
      <c r="BN10" s="8">
        <f t="shared" si="23"/>
        <v>31.5</v>
      </c>
      <c r="BO10" s="8">
        <f t="shared" si="24"/>
        <v>31.5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940</v>
      </c>
      <c r="G11" s="16">
        <f>'[3]12'!G13</f>
        <v>0</v>
      </c>
      <c r="H11" s="17">
        <f t="shared" si="27"/>
        <v>1260</v>
      </c>
      <c r="I11" s="15">
        <f>'[3]12'!J13</f>
        <v>315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31.5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252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</v>
      </c>
      <c r="AT11" s="8">
        <v>31.5</v>
      </c>
      <c r="AU11" s="8">
        <v>31.5</v>
      </c>
      <c r="AW11" s="200">
        <v>31.5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31.5</v>
      </c>
      <c r="BD11" s="200">
        <v>31.5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31.5</v>
      </c>
      <c r="BL11" s="8">
        <f t="shared" si="21"/>
        <v>31.5</v>
      </c>
      <c r="BM11" s="8">
        <f t="shared" si="22"/>
        <v>31.5</v>
      </c>
      <c r="BN11" s="8">
        <f t="shared" si="23"/>
        <v>31.5</v>
      </c>
      <c r="BO11" s="8">
        <f t="shared" si="24"/>
        <v>31.5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940</v>
      </c>
      <c r="G12" s="16">
        <f>'[3]12'!G14</f>
        <v>0</v>
      </c>
      <c r="H12" s="17">
        <f t="shared" si="27"/>
        <v>1260</v>
      </c>
      <c r="I12" s="15">
        <f>'[3]12'!J14</f>
        <v>315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31.5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252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</v>
      </c>
      <c r="AT12" s="8">
        <v>31.5</v>
      </c>
      <c r="AU12" s="8">
        <v>31.5</v>
      </c>
      <c r="AW12" s="200">
        <v>31.5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31.5</v>
      </c>
      <c r="BD12" s="200">
        <v>31.5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31.5</v>
      </c>
      <c r="BL12" s="8">
        <f t="shared" si="21"/>
        <v>31.5</v>
      </c>
      <c r="BM12" s="8">
        <f t="shared" si="22"/>
        <v>31.5</v>
      </c>
      <c r="BN12" s="8">
        <f t="shared" si="23"/>
        <v>31.5</v>
      </c>
      <c r="BO12" s="8">
        <f t="shared" si="24"/>
        <v>31.5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940</v>
      </c>
      <c r="G13" s="16">
        <f>'[3]12'!G15</f>
        <v>0</v>
      </c>
      <c r="H13" s="17">
        <f t="shared" si="27"/>
        <v>1260</v>
      </c>
      <c r="I13" s="15">
        <f>'[3]12'!J15</f>
        <v>315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252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</v>
      </c>
      <c r="AT13" s="8">
        <v>31.5</v>
      </c>
      <c r="AU13" s="8">
        <v>31.5</v>
      </c>
      <c r="AW13" s="200">
        <v>31.5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31.5</v>
      </c>
      <c r="BD13" s="200">
        <v>31.5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31.5</v>
      </c>
      <c r="BL13" s="8">
        <f t="shared" si="21"/>
        <v>31.5</v>
      </c>
      <c r="BM13" s="8">
        <f t="shared" si="22"/>
        <v>31.5</v>
      </c>
      <c r="BN13" s="8">
        <f t="shared" si="23"/>
        <v>31.5</v>
      </c>
      <c r="BO13" s="8">
        <f t="shared" si="24"/>
        <v>31.5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940</v>
      </c>
      <c r="G14" s="16">
        <f>'[3]12'!G16</f>
        <v>0</v>
      </c>
      <c r="H14" s="17">
        <f t="shared" si="27"/>
        <v>1260</v>
      </c>
      <c r="I14" s="15">
        <f>'[3]12'!J16</f>
        <v>315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31.5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252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252</v>
      </c>
      <c r="AT14" s="8">
        <v>31.5</v>
      </c>
      <c r="AU14" s="8">
        <v>31.5</v>
      </c>
      <c r="AW14" s="200">
        <v>31.5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31.5</v>
      </c>
      <c r="BD14" s="200">
        <v>31.5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31.5</v>
      </c>
      <c r="BL14" s="8">
        <f t="shared" si="21"/>
        <v>31.5</v>
      </c>
      <c r="BM14" s="8">
        <f t="shared" si="22"/>
        <v>31.5</v>
      </c>
      <c r="BN14" s="8">
        <f t="shared" si="23"/>
        <v>31.5</v>
      </c>
      <c r="BO14" s="8">
        <f t="shared" si="24"/>
        <v>31.5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940</v>
      </c>
      <c r="G15" s="16">
        <f>'[3]12'!G17</f>
        <v>0</v>
      </c>
      <c r="H15" s="17">
        <f t="shared" si="27"/>
        <v>1260</v>
      </c>
      <c r="I15" s="15">
        <f>'[3]12'!J17</f>
        <v>315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31.5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252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252</v>
      </c>
      <c r="AT15" s="8">
        <v>31.5</v>
      </c>
      <c r="AU15" s="8">
        <v>31.5</v>
      </c>
      <c r="AW15" s="200">
        <v>31.5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31.5</v>
      </c>
      <c r="BD15" s="200">
        <v>31.5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31.5</v>
      </c>
      <c r="BL15" s="8">
        <f t="shared" si="21"/>
        <v>31.5</v>
      </c>
      <c r="BM15" s="8">
        <f t="shared" si="22"/>
        <v>31.5</v>
      </c>
      <c r="BN15" s="8">
        <f t="shared" si="23"/>
        <v>31.5</v>
      </c>
      <c r="BO15" s="8">
        <f t="shared" si="24"/>
        <v>31.5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940</v>
      </c>
      <c r="G16" s="16">
        <f>'[3]12'!G18</f>
        <v>0</v>
      </c>
      <c r="H16" s="17">
        <f t="shared" si="27"/>
        <v>1260</v>
      </c>
      <c r="I16" s="15">
        <f>'[3]12'!J18</f>
        <v>315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31.5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252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252</v>
      </c>
      <c r="AT16" s="8">
        <v>31.5</v>
      </c>
      <c r="AU16" s="8">
        <v>31.5</v>
      </c>
      <c r="AW16" s="200">
        <v>31.5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31.5</v>
      </c>
      <c r="BD16" s="200">
        <v>31.5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31.5</v>
      </c>
      <c r="BL16" s="8">
        <f t="shared" si="21"/>
        <v>31.5</v>
      </c>
      <c r="BM16" s="8">
        <f t="shared" si="22"/>
        <v>31.5</v>
      </c>
      <c r="BN16" s="8">
        <f t="shared" si="23"/>
        <v>31.5</v>
      </c>
      <c r="BO16" s="8">
        <f t="shared" si="24"/>
        <v>31.5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940</v>
      </c>
      <c r="G17" s="16">
        <f>'[3]12'!G19</f>
        <v>0</v>
      </c>
      <c r="H17" s="17">
        <f t="shared" si="27"/>
        <v>1260</v>
      </c>
      <c r="I17" s="15">
        <f>'[3]12'!J19</f>
        <v>310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</v>
      </c>
      <c r="AE17" s="8">
        <f t="shared" si="11"/>
        <v>31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</v>
      </c>
      <c r="AL17" s="8">
        <f t="shared" si="3"/>
        <v>248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248</v>
      </c>
      <c r="AT17" s="8">
        <v>31.5</v>
      </c>
      <c r="AU17" s="8">
        <v>31.5</v>
      </c>
      <c r="AW17" s="200">
        <v>31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31</v>
      </c>
      <c r="BD17" s="200">
        <v>31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31</v>
      </c>
      <c r="BL17" s="8">
        <f t="shared" si="21"/>
        <v>31.5</v>
      </c>
      <c r="BM17" s="8">
        <f t="shared" si="22"/>
        <v>31.5</v>
      </c>
      <c r="BN17" s="8">
        <f t="shared" si="23"/>
        <v>31</v>
      </c>
      <c r="BO17" s="8">
        <f t="shared" si="24"/>
        <v>31</v>
      </c>
      <c r="BP17" s="182">
        <f t="shared" si="25"/>
        <v>0.5</v>
      </c>
      <c r="BQ17" s="182">
        <f t="shared" si="26"/>
        <v>0.5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940</v>
      </c>
      <c r="G18" s="16">
        <f>'[3]12'!G20</f>
        <v>0</v>
      </c>
      <c r="H18" s="17">
        <f t="shared" si="27"/>
        <v>1260</v>
      </c>
      <c r="I18" s="15">
        <f>'[3]12'!J20</f>
        <v>310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31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</v>
      </c>
      <c r="AE18" s="8">
        <f t="shared" si="11"/>
        <v>31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</v>
      </c>
      <c r="AL18" s="8">
        <f t="shared" si="3"/>
        <v>248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248</v>
      </c>
      <c r="AT18" s="8">
        <v>31.5</v>
      </c>
      <c r="AU18" s="8">
        <v>31.5</v>
      </c>
      <c r="AW18" s="200">
        <v>31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31</v>
      </c>
      <c r="BD18" s="200">
        <v>31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31</v>
      </c>
      <c r="BL18" s="8">
        <f t="shared" si="21"/>
        <v>31.5</v>
      </c>
      <c r="BM18" s="8">
        <f t="shared" si="22"/>
        <v>31.5</v>
      </c>
      <c r="BN18" s="8">
        <f t="shared" si="23"/>
        <v>31</v>
      </c>
      <c r="BO18" s="8">
        <f t="shared" si="24"/>
        <v>31</v>
      </c>
      <c r="BP18" s="182">
        <f t="shared" si="25"/>
        <v>0.5</v>
      </c>
      <c r="BQ18" s="182">
        <f t="shared" si="26"/>
        <v>0.5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940</v>
      </c>
      <c r="G19" s="16">
        <f>'[3]12'!G21</f>
        <v>0</v>
      </c>
      <c r="H19" s="17">
        <f t="shared" si="27"/>
        <v>1260</v>
      </c>
      <c r="I19" s="15">
        <f>'[3]12'!J21</f>
        <v>310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</v>
      </c>
      <c r="AE19" s="8">
        <f t="shared" si="11"/>
        <v>31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</v>
      </c>
      <c r="AL19" s="8">
        <f t="shared" ref="AL19:AQ61" si="31">Q19-X19-AE19</f>
        <v>248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248</v>
      </c>
      <c r="AT19" s="8">
        <v>31.5</v>
      </c>
      <c r="AU19" s="8">
        <v>31.5</v>
      </c>
      <c r="AW19" s="200">
        <v>31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31</v>
      </c>
      <c r="BD19" s="200">
        <v>31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31</v>
      </c>
      <c r="BL19" s="8">
        <f t="shared" si="21"/>
        <v>31.5</v>
      </c>
      <c r="BM19" s="8">
        <f t="shared" si="22"/>
        <v>31.5</v>
      </c>
      <c r="BN19" s="8">
        <f t="shared" si="23"/>
        <v>31</v>
      </c>
      <c r="BO19" s="8">
        <f t="shared" si="24"/>
        <v>31</v>
      </c>
      <c r="BP19" s="182">
        <f t="shared" si="25"/>
        <v>0.5</v>
      </c>
      <c r="BQ19" s="182">
        <f t="shared" si="26"/>
        <v>0.5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940</v>
      </c>
      <c r="G20" s="16">
        <f>'[3]12'!G22</f>
        <v>0</v>
      </c>
      <c r="H20" s="17">
        <f t="shared" si="27"/>
        <v>1260</v>
      </c>
      <c r="I20" s="15">
        <f>'[3]12'!J22</f>
        <v>310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</v>
      </c>
      <c r="AE20" s="8">
        <f t="shared" si="11"/>
        <v>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</v>
      </c>
      <c r="AL20" s="8">
        <f t="shared" si="31"/>
        <v>248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248</v>
      </c>
      <c r="AT20" s="8">
        <v>31.5</v>
      </c>
      <c r="AU20" s="8">
        <v>31.5</v>
      </c>
      <c r="AW20" s="200">
        <v>31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31</v>
      </c>
      <c r="BD20" s="200">
        <v>31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31</v>
      </c>
      <c r="BL20" s="8">
        <f t="shared" si="21"/>
        <v>31.5</v>
      </c>
      <c r="BM20" s="8">
        <f t="shared" si="22"/>
        <v>31.5</v>
      </c>
      <c r="BN20" s="8">
        <f t="shared" si="23"/>
        <v>31</v>
      </c>
      <c r="BO20" s="8">
        <f t="shared" si="24"/>
        <v>31</v>
      </c>
      <c r="BP20" s="182">
        <f t="shared" si="25"/>
        <v>0.5</v>
      </c>
      <c r="BQ20" s="182">
        <f t="shared" si="26"/>
        <v>0.5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940</v>
      </c>
      <c r="G21" s="16">
        <f>'[3]12'!G23</f>
        <v>0</v>
      </c>
      <c r="H21" s="17">
        <f t="shared" si="27"/>
        <v>1260</v>
      </c>
      <c r="I21" s="15">
        <f>'[3]12'!J23</f>
        <v>310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</v>
      </c>
      <c r="AE21" s="8">
        <f t="shared" si="11"/>
        <v>31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</v>
      </c>
      <c r="AL21" s="8">
        <f t="shared" si="31"/>
        <v>248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248</v>
      </c>
      <c r="AT21" s="8">
        <v>31.5</v>
      </c>
      <c r="AU21" s="8">
        <v>31.5</v>
      </c>
      <c r="AW21" s="200">
        <v>31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31</v>
      </c>
      <c r="BD21" s="200">
        <v>31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31</v>
      </c>
      <c r="BL21" s="8">
        <f t="shared" si="21"/>
        <v>31.5</v>
      </c>
      <c r="BM21" s="8">
        <f t="shared" si="22"/>
        <v>31.5</v>
      </c>
      <c r="BN21" s="8">
        <f t="shared" si="23"/>
        <v>31</v>
      </c>
      <c r="BO21" s="8">
        <f t="shared" si="24"/>
        <v>31</v>
      </c>
      <c r="BP21" s="182">
        <f t="shared" si="25"/>
        <v>0.5</v>
      </c>
      <c r="BQ21" s="182">
        <f t="shared" si="26"/>
        <v>0.5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940</v>
      </c>
      <c r="G22" s="16">
        <f>'[3]12'!G24</f>
        <v>0</v>
      </c>
      <c r="H22" s="17">
        <f t="shared" si="27"/>
        <v>1260</v>
      </c>
      <c r="I22" s="15">
        <f>'[3]12'!J24</f>
        <v>310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</v>
      </c>
      <c r="AE22" s="8">
        <f t="shared" si="11"/>
        <v>31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</v>
      </c>
      <c r="AL22" s="8">
        <f t="shared" si="31"/>
        <v>248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248</v>
      </c>
      <c r="AT22" s="8">
        <v>31.5</v>
      </c>
      <c r="AU22" s="8">
        <v>31.5</v>
      </c>
      <c r="AW22" s="200">
        <v>31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31</v>
      </c>
      <c r="BD22" s="200">
        <v>31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31</v>
      </c>
      <c r="BL22" s="8">
        <f t="shared" si="21"/>
        <v>31.5</v>
      </c>
      <c r="BM22" s="8">
        <f t="shared" si="22"/>
        <v>31.5</v>
      </c>
      <c r="BN22" s="8">
        <f t="shared" si="23"/>
        <v>31</v>
      </c>
      <c r="BO22" s="8">
        <f t="shared" si="24"/>
        <v>31</v>
      </c>
      <c r="BP22" s="182">
        <f t="shared" si="25"/>
        <v>0.5</v>
      </c>
      <c r="BQ22" s="182">
        <f t="shared" si="26"/>
        <v>0.5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940</v>
      </c>
      <c r="G23" s="16">
        <f>'[3]12'!G25</f>
        <v>0</v>
      </c>
      <c r="H23" s="17">
        <f t="shared" si="27"/>
        <v>1260</v>
      </c>
      <c r="I23" s="15">
        <f>'[3]12'!J25</f>
        <v>310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310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310</v>
      </c>
      <c r="X23" s="8">
        <f t="shared" si="4"/>
        <v>31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</v>
      </c>
      <c r="AE23" s="8">
        <f t="shared" si="11"/>
        <v>31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</v>
      </c>
      <c r="AL23" s="8">
        <f t="shared" si="31"/>
        <v>248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248</v>
      </c>
      <c r="AT23" s="8">
        <v>31.5</v>
      </c>
      <c r="AU23" s="8">
        <v>31.5</v>
      </c>
      <c r="AW23" s="200">
        <v>31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31</v>
      </c>
      <c r="BD23" s="200">
        <v>31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31</v>
      </c>
      <c r="BL23" s="8">
        <f t="shared" si="21"/>
        <v>31.5</v>
      </c>
      <c r="BM23" s="8">
        <f t="shared" si="22"/>
        <v>31.5</v>
      </c>
      <c r="BN23" s="8">
        <f t="shared" si="23"/>
        <v>31</v>
      </c>
      <c r="BO23" s="8">
        <f t="shared" si="24"/>
        <v>31</v>
      </c>
      <c r="BP23" s="182">
        <f t="shared" si="25"/>
        <v>0.5</v>
      </c>
      <c r="BQ23" s="182">
        <f t="shared" si="26"/>
        <v>0.5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940</v>
      </c>
      <c r="G24" s="16">
        <f>'[3]12'!G26</f>
        <v>0</v>
      </c>
      <c r="H24" s="17">
        <f t="shared" si="27"/>
        <v>1260</v>
      </c>
      <c r="I24" s="15">
        <f>'[3]12'!J26</f>
        <v>310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31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</v>
      </c>
      <c r="AE24" s="8">
        <f t="shared" si="11"/>
        <v>31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</v>
      </c>
      <c r="AL24" s="8">
        <f t="shared" si="31"/>
        <v>248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248</v>
      </c>
      <c r="AT24" s="8">
        <v>31.5</v>
      </c>
      <c r="AU24" s="8">
        <v>31.5</v>
      </c>
      <c r="AW24" s="200">
        <v>31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31</v>
      </c>
      <c r="BD24" s="200">
        <v>31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31</v>
      </c>
      <c r="BL24" s="8">
        <f t="shared" si="21"/>
        <v>31.5</v>
      </c>
      <c r="BM24" s="8">
        <f t="shared" si="22"/>
        <v>31.5</v>
      </c>
      <c r="BN24" s="8">
        <f t="shared" si="23"/>
        <v>31</v>
      </c>
      <c r="BO24" s="8">
        <f t="shared" si="24"/>
        <v>31</v>
      </c>
      <c r="BP24" s="182">
        <f t="shared" si="25"/>
        <v>0.5</v>
      </c>
      <c r="BQ24" s="182">
        <f t="shared" si="26"/>
        <v>0.5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940</v>
      </c>
      <c r="G25" s="16">
        <f>'[3]12'!G27</f>
        <v>0</v>
      </c>
      <c r="H25" s="17">
        <f t="shared" si="27"/>
        <v>1260</v>
      </c>
      <c r="I25" s="15">
        <f>'[3]12'!J27</f>
        <v>310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31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</v>
      </c>
      <c r="AE25" s="8">
        <f t="shared" si="11"/>
        <v>31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</v>
      </c>
      <c r="AL25" s="8">
        <f t="shared" si="31"/>
        <v>248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248</v>
      </c>
      <c r="AT25" s="8">
        <v>31.5</v>
      </c>
      <c r="AU25" s="8">
        <v>31.5</v>
      </c>
      <c r="AW25" s="200">
        <v>31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31</v>
      </c>
      <c r="BD25" s="200">
        <v>31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31</v>
      </c>
      <c r="BL25" s="8">
        <f t="shared" si="21"/>
        <v>31.5</v>
      </c>
      <c r="BM25" s="8">
        <f t="shared" si="22"/>
        <v>31.5</v>
      </c>
      <c r="BN25" s="8">
        <f t="shared" si="23"/>
        <v>31</v>
      </c>
      <c r="BO25" s="8">
        <f t="shared" si="24"/>
        <v>31</v>
      </c>
      <c r="BP25" s="182">
        <f t="shared" si="25"/>
        <v>0.5</v>
      </c>
      <c r="BQ25" s="182">
        <f t="shared" si="26"/>
        <v>0.5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940</v>
      </c>
      <c r="G26" s="16">
        <f>'[3]12'!G28</f>
        <v>0</v>
      </c>
      <c r="H26" s="17">
        <f t="shared" si="27"/>
        <v>1260</v>
      </c>
      <c r="I26" s="15">
        <f>'[3]12'!J28</f>
        <v>310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31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</v>
      </c>
      <c r="AE26" s="8">
        <f t="shared" si="11"/>
        <v>31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</v>
      </c>
      <c r="AL26" s="8">
        <f t="shared" si="31"/>
        <v>248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248</v>
      </c>
      <c r="AT26" s="8">
        <v>31.5</v>
      </c>
      <c r="AU26" s="8">
        <v>31.5</v>
      </c>
      <c r="AW26" s="200">
        <v>31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31</v>
      </c>
      <c r="BD26" s="200">
        <v>31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31</v>
      </c>
      <c r="BL26" s="8">
        <f t="shared" si="21"/>
        <v>31.5</v>
      </c>
      <c r="BM26" s="8">
        <f t="shared" si="22"/>
        <v>31.5</v>
      </c>
      <c r="BN26" s="8">
        <f t="shared" si="23"/>
        <v>31</v>
      </c>
      <c r="BO26" s="8">
        <f t="shared" si="24"/>
        <v>31</v>
      </c>
      <c r="BP26" s="182">
        <f t="shared" si="25"/>
        <v>0.5</v>
      </c>
      <c r="BQ26" s="182">
        <f t="shared" si="26"/>
        <v>0.5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940</v>
      </c>
      <c r="G27" s="16">
        <f>'[3]12'!G29</f>
        <v>0</v>
      </c>
      <c r="H27" s="17">
        <f t="shared" si="27"/>
        <v>1260</v>
      </c>
      <c r="I27" s="15">
        <f>'[3]12'!J29</f>
        <v>310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310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</v>
      </c>
      <c r="X27" s="8">
        <f t="shared" si="4"/>
        <v>31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</v>
      </c>
      <c r="AE27" s="8">
        <f t="shared" si="11"/>
        <v>31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</v>
      </c>
      <c r="AL27" s="8">
        <f t="shared" si="31"/>
        <v>248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</v>
      </c>
      <c r="AT27" s="8">
        <v>31</v>
      </c>
      <c r="AU27" s="8">
        <v>31</v>
      </c>
      <c r="AW27" s="200">
        <v>31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31</v>
      </c>
      <c r="BD27" s="200">
        <v>31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31</v>
      </c>
      <c r="BL27" s="8">
        <f t="shared" si="21"/>
        <v>31</v>
      </c>
      <c r="BM27" s="8">
        <f t="shared" si="22"/>
        <v>31</v>
      </c>
      <c r="BN27" s="8">
        <f t="shared" si="23"/>
        <v>31</v>
      </c>
      <c r="BO27" s="8">
        <f t="shared" si="24"/>
        <v>31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940</v>
      </c>
      <c r="G28" s="16">
        <f>'[3]12'!G30</f>
        <v>0</v>
      </c>
      <c r="H28" s="17">
        <f t="shared" si="27"/>
        <v>1260</v>
      </c>
      <c r="I28" s="15">
        <f>'[3]12'!J30</f>
        <v>310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310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</v>
      </c>
      <c r="X28" s="8">
        <f t="shared" si="4"/>
        <v>31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</v>
      </c>
      <c r="AE28" s="8">
        <f t="shared" si="11"/>
        <v>31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</v>
      </c>
      <c r="AL28" s="8">
        <f t="shared" si="31"/>
        <v>248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</v>
      </c>
      <c r="AT28" s="8">
        <v>31</v>
      </c>
      <c r="AU28" s="8">
        <v>31</v>
      </c>
      <c r="AW28" s="200">
        <v>31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31</v>
      </c>
      <c r="BD28" s="200">
        <v>31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31</v>
      </c>
      <c r="BL28" s="8">
        <f t="shared" si="21"/>
        <v>31</v>
      </c>
      <c r="BM28" s="8">
        <f t="shared" si="22"/>
        <v>31</v>
      </c>
      <c r="BN28" s="8">
        <f t="shared" si="23"/>
        <v>31</v>
      </c>
      <c r="BO28" s="8">
        <f t="shared" si="24"/>
        <v>31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940</v>
      </c>
      <c r="G29" s="16">
        <f>'[3]12'!G31</f>
        <v>0</v>
      </c>
      <c r="H29" s="17">
        <f t="shared" si="27"/>
        <v>1260</v>
      </c>
      <c r="I29" s="15">
        <f>'[3]12'!J31</f>
        <v>310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310</v>
      </c>
      <c r="P29" s="18">
        <f>frq!C29</f>
        <v>1</v>
      </c>
      <c r="Q29" s="15">
        <f t="shared" si="29"/>
        <v>310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310</v>
      </c>
      <c r="X29" s="8">
        <f t="shared" si="4"/>
        <v>31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</v>
      </c>
      <c r="AE29" s="8">
        <f t="shared" si="11"/>
        <v>31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</v>
      </c>
      <c r="AL29" s="8">
        <f t="shared" si="31"/>
        <v>248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</v>
      </c>
      <c r="AT29" s="8">
        <v>31</v>
      </c>
      <c r="AU29" s="8">
        <v>31</v>
      </c>
      <c r="AW29" s="200">
        <v>31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31</v>
      </c>
      <c r="BD29" s="200">
        <v>31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31</v>
      </c>
      <c r="BL29" s="8">
        <f t="shared" si="21"/>
        <v>31</v>
      </c>
      <c r="BM29" s="8">
        <f t="shared" si="22"/>
        <v>31</v>
      </c>
      <c r="BN29" s="8">
        <f t="shared" si="23"/>
        <v>31</v>
      </c>
      <c r="BO29" s="8">
        <f t="shared" si="24"/>
        <v>31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940</v>
      </c>
      <c r="G30" s="16">
        <f>'[3]12'!G32</f>
        <v>0</v>
      </c>
      <c r="H30" s="17">
        <f t="shared" si="27"/>
        <v>1260</v>
      </c>
      <c r="I30" s="15">
        <f>'[3]12'!J32</f>
        <v>300.36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300.36</v>
      </c>
      <c r="P30" s="18">
        <f>frq!C30</f>
        <v>1</v>
      </c>
      <c r="Q30" s="15">
        <f t="shared" si="29"/>
        <v>300.36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300.36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236.36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236.36</v>
      </c>
      <c r="AT30" s="8">
        <v>31</v>
      </c>
      <c r="AU30" s="8">
        <v>31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31</v>
      </c>
      <c r="BM30" s="8">
        <f t="shared" si="22"/>
        <v>31</v>
      </c>
      <c r="BN30" s="8">
        <f t="shared" si="23"/>
        <v>32</v>
      </c>
      <c r="BO30" s="8">
        <f t="shared" si="24"/>
        <v>32</v>
      </c>
      <c r="BP30" s="182">
        <f t="shared" si="25"/>
        <v>-1</v>
      </c>
      <c r="BQ30" s="182">
        <f t="shared" si="26"/>
        <v>-1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940</v>
      </c>
      <c r="G31" s="16">
        <f>'[3]12'!G33</f>
        <v>0</v>
      </c>
      <c r="H31" s="17">
        <f t="shared" si="27"/>
        <v>1260</v>
      </c>
      <c r="I31" s="15">
        <f>'[3]12'!J33</f>
        <v>300.36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300.36</v>
      </c>
      <c r="P31" s="18">
        <f>frq!C31</f>
        <v>1</v>
      </c>
      <c r="Q31" s="15">
        <f t="shared" si="29"/>
        <v>300.36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300.36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236.36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236.36</v>
      </c>
      <c r="AT31" s="8">
        <v>31</v>
      </c>
      <c r="AU31" s="8">
        <v>31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31</v>
      </c>
      <c r="BM31" s="8">
        <f t="shared" si="22"/>
        <v>31</v>
      </c>
      <c r="BN31" s="8">
        <f t="shared" si="23"/>
        <v>32</v>
      </c>
      <c r="BO31" s="8">
        <f t="shared" si="24"/>
        <v>32</v>
      </c>
      <c r="BP31" s="182">
        <f t="shared" si="25"/>
        <v>-1</v>
      </c>
      <c r="BQ31" s="182">
        <f t="shared" si="26"/>
        <v>-1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940</v>
      </c>
      <c r="G32" s="16">
        <f>'[3]12'!G34</f>
        <v>0</v>
      </c>
      <c r="H32" s="17">
        <f t="shared" si="27"/>
        <v>1260</v>
      </c>
      <c r="I32" s="15">
        <f>'[3]12'!J34</f>
        <v>300.36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300.36</v>
      </c>
      <c r="P32" s="18">
        <f>frq!C32</f>
        <v>1</v>
      </c>
      <c r="Q32" s="15">
        <f t="shared" si="29"/>
        <v>300.36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300.36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236.36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236.36</v>
      </c>
      <c r="AT32" s="8">
        <v>31</v>
      </c>
      <c r="AU32" s="8">
        <v>31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31</v>
      </c>
      <c r="BM32" s="8">
        <f t="shared" si="22"/>
        <v>31</v>
      </c>
      <c r="BN32" s="8">
        <f t="shared" si="23"/>
        <v>32</v>
      </c>
      <c r="BO32" s="8">
        <f t="shared" si="24"/>
        <v>32</v>
      </c>
      <c r="BP32" s="182">
        <f t="shared" si="25"/>
        <v>-1</v>
      </c>
      <c r="BQ32" s="182">
        <f t="shared" si="26"/>
        <v>-1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940</v>
      </c>
      <c r="G33" s="16">
        <f>'[3]12'!G35</f>
        <v>0</v>
      </c>
      <c r="H33" s="17">
        <f t="shared" si="27"/>
        <v>1260</v>
      </c>
      <c r="I33" s="15">
        <f>'[3]12'!J35</f>
        <v>300.36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300.36</v>
      </c>
      <c r="P33" s="18">
        <f>frq!C33</f>
        <v>1</v>
      </c>
      <c r="Q33" s="15">
        <f t="shared" si="29"/>
        <v>300.36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300.36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236.36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236.36</v>
      </c>
      <c r="AT33" s="8">
        <v>31</v>
      </c>
      <c r="AU33" s="8">
        <v>31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31</v>
      </c>
      <c r="BM33" s="8">
        <f t="shared" si="22"/>
        <v>31</v>
      </c>
      <c r="BN33" s="8">
        <f t="shared" si="23"/>
        <v>32</v>
      </c>
      <c r="BO33" s="8">
        <f t="shared" si="24"/>
        <v>32</v>
      </c>
      <c r="BP33" s="182">
        <f t="shared" si="25"/>
        <v>-1</v>
      </c>
      <c r="BQ33" s="182">
        <f t="shared" si="26"/>
        <v>-1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940</v>
      </c>
      <c r="G34" s="16">
        <f>'[3]12'!G36</f>
        <v>0</v>
      </c>
      <c r="H34" s="17">
        <f t="shared" si="27"/>
        <v>1260</v>
      </c>
      <c r="I34" s="15">
        <f>'[3]12'!J36</f>
        <v>300.36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300.36</v>
      </c>
      <c r="P34" s="18">
        <f>frq!C34</f>
        <v>1</v>
      </c>
      <c r="Q34" s="15">
        <f t="shared" si="29"/>
        <v>300.36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300.36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236.36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236.36</v>
      </c>
      <c r="AT34" s="8">
        <v>31</v>
      </c>
      <c r="AU34" s="8">
        <v>31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31</v>
      </c>
      <c r="BM34" s="8">
        <f t="shared" si="22"/>
        <v>31</v>
      </c>
      <c r="BN34" s="8">
        <f t="shared" si="23"/>
        <v>32</v>
      </c>
      <c r="BO34" s="8">
        <f t="shared" si="24"/>
        <v>32</v>
      </c>
      <c r="BP34" s="182">
        <f t="shared" si="25"/>
        <v>-1</v>
      </c>
      <c r="BQ34" s="182">
        <f t="shared" si="26"/>
        <v>-1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940</v>
      </c>
      <c r="G35" s="16">
        <f>'[3]12'!G37</f>
        <v>0</v>
      </c>
      <c r="H35" s="17">
        <f t="shared" si="27"/>
        <v>1260</v>
      </c>
      <c r="I35" s="15">
        <f>'[3]12'!J37</f>
        <v>300.36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300.36</v>
      </c>
      <c r="P35" s="18">
        <f>frq!C35</f>
        <v>1</v>
      </c>
      <c r="Q35" s="15">
        <f t="shared" si="29"/>
        <v>300.36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300.36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236.36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236.36</v>
      </c>
      <c r="AT35" s="8">
        <v>31</v>
      </c>
      <c r="AU35" s="8">
        <v>31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31</v>
      </c>
      <c r="BM35" s="8">
        <f t="shared" si="22"/>
        <v>31</v>
      </c>
      <c r="BN35" s="8">
        <f t="shared" si="23"/>
        <v>32</v>
      </c>
      <c r="BO35" s="8">
        <f t="shared" si="24"/>
        <v>32</v>
      </c>
      <c r="BP35" s="182">
        <f t="shared" si="25"/>
        <v>-1</v>
      </c>
      <c r="BQ35" s="182">
        <f t="shared" si="26"/>
        <v>-1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940</v>
      </c>
      <c r="G36" s="16">
        <f>'[3]12'!G38</f>
        <v>0</v>
      </c>
      <c r="H36" s="17">
        <f t="shared" si="27"/>
        <v>1260</v>
      </c>
      <c r="I36" s="15">
        <f>'[3]12'!J38</f>
        <v>300.36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300.36</v>
      </c>
      <c r="P36" s="18">
        <f>frq!C36</f>
        <v>1</v>
      </c>
      <c r="Q36" s="15">
        <f t="shared" si="29"/>
        <v>300.36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300.36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236.36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236.36</v>
      </c>
      <c r="AT36" s="8">
        <v>31</v>
      </c>
      <c r="AU36" s="8">
        <v>31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31</v>
      </c>
      <c r="BM36" s="8">
        <f t="shared" si="22"/>
        <v>31</v>
      </c>
      <c r="BN36" s="8">
        <f t="shared" si="23"/>
        <v>32</v>
      </c>
      <c r="BO36" s="8">
        <f t="shared" si="24"/>
        <v>32</v>
      </c>
      <c r="BP36" s="182">
        <f t="shared" si="25"/>
        <v>-1</v>
      </c>
      <c r="BQ36" s="182">
        <f t="shared" si="26"/>
        <v>-1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940</v>
      </c>
      <c r="G37" s="16">
        <f>'[3]12'!G39</f>
        <v>0</v>
      </c>
      <c r="H37" s="17">
        <f t="shared" si="27"/>
        <v>1260</v>
      </c>
      <c r="I37" s="15">
        <f>'[3]12'!J39</f>
        <v>300.36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300.36</v>
      </c>
      <c r="P37" s="18">
        <f>frq!C37</f>
        <v>1</v>
      </c>
      <c r="Q37" s="15">
        <f t="shared" si="29"/>
        <v>300.36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300.36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236.36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236.36</v>
      </c>
      <c r="AT37" s="8">
        <v>31</v>
      </c>
      <c r="AU37" s="8">
        <v>31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31</v>
      </c>
      <c r="BM37" s="8">
        <f t="shared" si="22"/>
        <v>31</v>
      </c>
      <c r="BN37" s="8">
        <f t="shared" si="23"/>
        <v>32</v>
      </c>
      <c r="BO37" s="8">
        <f t="shared" si="24"/>
        <v>32</v>
      </c>
      <c r="BP37" s="182">
        <f t="shared" si="25"/>
        <v>-1</v>
      </c>
      <c r="BQ37" s="182">
        <f t="shared" si="26"/>
        <v>-1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940</v>
      </c>
      <c r="G38" s="16">
        <f>'[3]12'!G40</f>
        <v>0</v>
      </c>
      <c r="H38" s="17">
        <f t="shared" si="27"/>
        <v>1260</v>
      </c>
      <c r="I38" s="15">
        <f>'[3]12'!J40</f>
        <v>300.36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300.36</v>
      </c>
      <c r="P38" s="18">
        <f>frq!C38</f>
        <v>1</v>
      </c>
      <c r="Q38" s="15">
        <f t="shared" si="29"/>
        <v>300.36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300.36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236.36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236.36</v>
      </c>
      <c r="AT38" s="8">
        <v>31</v>
      </c>
      <c r="AU38" s="8">
        <v>31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31</v>
      </c>
      <c r="BM38" s="8">
        <f t="shared" si="22"/>
        <v>31</v>
      </c>
      <c r="BN38" s="8">
        <f t="shared" si="23"/>
        <v>32</v>
      </c>
      <c r="BO38" s="8">
        <f t="shared" si="24"/>
        <v>32</v>
      </c>
      <c r="BP38" s="182">
        <f t="shared" si="25"/>
        <v>-1</v>
      </c>
      <c r="BQ38" s="182">
        <f t="shared" si="26"/>
        <v>-1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940</v>
      </c>
      <c r="G39" s="16">
        <f>'[3]12'!G41</f>
        <v>0</v>
      </c>
      <c r="H39" s="17">
        <f t="shared" si="27"/>
        <v>1260</v>
      </c>
      <c r="I39" s="15">
        <f>'[3]12'!J41</f>
        <v>300.36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300.36</v>
      </c>
      <c r="P39" s="18">
        <f>frq!C39</f>
        <v>1</v>
      </c>
      <c r="Q39" s="15">
        <f t="shared" si="29"/>
        <v>300.36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300.36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236.36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236.36</v>
      </c>
      <c r="AT39" s="8">
        <v>32</v>
      </c>
      <c r="AU39" s="8">
        <v>32</v>
      </c>
      <c r="AW39" s="200">
        <v>32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32</v>
      </c>
      <c r="BD39" s="200">
        <v>32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940</v>
      </c>
      <c r="G40" s="16">
        <f>'[3]12'!G42</f>
        <v>0</v>
      </c>
      <c r="H40" s="17">
        <f t="shared" si="27"/>
        <v>1260</v>
      </c>
      <c r="I40" s="15">
        <f>'[3]12'!J42</f>
        <v>300.36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300.36</v>
      </c>
      <c r="P40" s="18">
        <f>frq!C40</f>
        <v>1</v>
      </c>
      <c r="Q40" s="15">
        <f t="shared" si="29"/>
        <v>300.36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300.36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236.36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236.36</v>
      </c>
      <c r="AT40" s="8">
        <v>32</v>
      </c>
      <c r="AU40" s="8">
        <v>32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940</v>
      </c>
      <c r="G41" s="16">
        <f>'[3]12'!G43</f>
        <v>0</v>
      </c>
      <c r="H41" s="17">
        <f t="shared" si="27"/>
        <v>1260</v>
      </c>
      <c r="I41" s="15">
        <f>'[3]12'!J43</f>
        <v>300.36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300.36</v>
      </c>
      <c r="P41" s="18">
        <f>frq!C41</f>
        <v>1</v>
      </c>
      <c r="Q41" s="15">
        <f t="shared" si="29"/>
        <v>300.36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300.36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236.36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236.36</v>
      </c>
      <c r="AT41" s="8">
        <v>32</v>
      </c>
      <c r="AU41" s="8">
        <v>32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940</v>
      </c>
      <c r="G42" s="16">
        <f>'[3]12'!G44</f>
        <v>0</v>
      </c>
      <c r="H42" s="17">
        <f t="shared" si="27"/>
        <v>1260</v>
      </c>
      <c r="I42" s="15">
        <f>'[3]12'!J44</f>
        <v>300.36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300.36</v>
      </c>
      <c r="P42" s="18">
        <f>frq!C42</f>
        <v>1</v>
      </c>
      <c r="Q42" s="15">
        <f t="shared" si="29"/>
        <v>300.36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300.36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236.36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236.36</v>
      </c>
      <c r="AT42" s="8">
        <v>32</v>
      </c>
      <c r="AU42" s="8">
        <v>32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940</v>
      </c>
      <c r="G43" s="16">
        <f>'[3]12'!G45</f>
        <v>0</v>
      </c>
      <c r="H43" s="17">
        <f t="shared" si="27"/>
        <v>1260</v>
      </c>
      <c r="I43" s="15">
        <f>'[3]12'!J45</f>
        <v>300.36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300.36</v>
      </c>
      <c r="P43" s="18">
        <f>frq!C43</f>
        <v>1</v>
      </c>
      <c r="Q43" s="15">
        <f t="shared" si="29"/>
        <v>300.36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300.36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236.36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236.36</v>
      </c>
      <c r="AT43" s="8">
        <v>32</v>
      </c>
      <c r="AU43" s="8">
        <v>32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940</v>
      </c>
      <c r="G44" s="16">
        <f>'[3]12'!G46</f>
        <v>0</v>
      </c>
      <c r="H44" s="17">
        <f t="shared" si="27"/>
        <v>1260</v>
      </c>
      <c r="I44" s="15">
        <f>'[3]12'!J46</f>
        <v>300.36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300.36</v>
      </c>
      <c r="P44" s="18">
        <f>frq!C44</f>
        <v>1</v>
      </c>
      <c r="Q44" s="15">
        <f t="shared" si="29"/>
        <v>300.36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300.36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236.36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236.36</v>
      </c>
      <c r="AT44" s="8">
        <v>32</v>
      </c>
      <c r="AU44" s="8">
        <v>32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32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940</v>
      </c>
      <c r="G45" s="16">
        <f>'[3]12'!G47</f>
        <v>0</v>
      </c>
      <c r="H45" s="17">
        <f t="shared" si="27"/>
        <v>1260</v>
      </c>
      <c r="I45" s="15">
        <f>'[3]12'!J47</f>
        <v>300.36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300.36</v>
      </c>
      <c r="P45" s="18">
        <f>frq!C45</f>
        <v>1</v>
      </c>
      <c r="Q45" s="15">
        <f t="shared" si="29"/>
        <v>300.36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300.36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236.36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236.36</v>
      </c>
      <c r="AT45" s="8">
        <v>32</v>
      </c>
      <c r="AU45" s="8">
        <v>32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32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940</v>
      </c>
      <c r="G46" s="16">
        <f>'[3]12'!G48</f>
        <v>0</v>
      </c>
      <c r="H46" s="17">
        <f t="shared" si="27"/>
        <v>1260</v>
      </c>
      <c r="I46" s="15">
        <f>'[3]12'!J48</f>
        <v>300.36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300.36</v>
      </c>
      <c r="P46" s="18">
        <f>frq!C46</f>
        <v>1</v>
      </c>
      <c r="Q46" s="15">
        <f t="shared" si="29"/>
        <v>300.36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300.36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236.36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236.36</v>
      </c>
      <c r="AT46" s="8">
        <v>32</v>
      </c>
      <c r="AU46" s="8">
        <v>32</v>
      </c>
      <c r="AW46" s="200">
        <v>32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32</v>
      </c>
      <c r="BD46" s="200">
        <v>32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940</v>
      </c>
      <c r="G47" s="16">
        <f>'[3]12'!G49</f>
        <v>0</v>
      </c>
      <c r="H47" s="17">
        <f t="shared" si="27"/>
        <v>1260</v>
      </c>
      <c r="I47" s="15">
        <f>'[3]12'!J49</f>
        <v>305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305</v>
      </c>
      <c r="P47" s="18">
        <f>frq!C47</f>
        <v>1</v>
      </c>
      <c r="Q47" s="15">
        <f t="shared" si="29"/>
        <v>305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305</v>
      </c>
      <c r="X47" s="8">
        <f t="shared" si="4"/>
        <v>30.5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30.5</v>
      </c>
      <c r="AE47" s="8">
        <f t="shared" si="11"/>
        <v>30.5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30.5</v>
      </c>
      <c r="AL47" s="8">
        <f t="shared" si="31"/>
        <v>244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244</v>
      </c>
      <c r="AT47" s="8">
        <v>30.5</v>
      </c>
      <c r="AU47" s="8">
        <v>30.5</v>
      </c>
      <c r="AW47" s="200">
        <v>30.5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30.5</v>
      </c>
      <c r="BD47" s="200">
        <v>30.5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30.5</v>
      </c>
      <c r="BL47" s="8">
        <f t="shared" si="21"/>
        <v>30.5</v>
      </c>
      <c r="BM47" s="8">
        <f t="shared" si="22"/>
        <v>30.5</v>
      </c>
      <c r="BN47" s="8">
        <f t="shared" si="23"/>
        <v>30.5</v>
      </c>
      <c r="BO47" s="8">
        <f t="shared" si="24"/>
        <v>30.5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940</v>
      </c>
      <c r="G48" s="16">
        <f>'[3]12'!G50</f>
        <v>0</v>
      </c>
      <c r="H48" s="17">
        <f t="shared" si="27"/>
        <v>1260</v>
      </c>
      <c r="I48" s="15">
        <f>'[3]12'!J50</f>
        <v>305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305</v>
      </c>
      <c r="P48" s="18">
        <f>frq!C48</f>
        <v>1</v>
      </c>
      <c r="Q48" s="15">
        <f t="shared" si="29"/>
        <v>305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305</v>
      </c>
      <c r="X48" s="8">
        <f t="shared" si="4"/>
        <v>30.5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30.5</v>
      </c>
      <c r="AE48" s="8">
        <f t="shared" si="11"/>
        <v>30.5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30.5</v>
      </c>
      <c r="AL48" s="8">
        <f t="shared" si="31"/>
        <v>244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244</v>
      </c>
      <c r="AT48" s="8">
        <v>30.5</v>
      </c>
      <c r="AU48" s="8">
        <v>30.5</v>
      </c>
      <c r="AW48" s="200">
        <v>30.5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30.5</v>
      </c>
      <c r="BD48" s="200">
        <v>30.5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30.5</v>
      </c>
      <c r="BL48" s="8">
        <f t="shared" si="21"/>
        <v>30.5</v>
      </c>
      <c r="BM48" s="8">
        <f t="shared" si="22"/>
        <v>30.5</v>
      </c>
      <c r="BN48" s="8">
        <f t="shared" si="23"/>
        <v>30.5</v>
      </c>
      <c r="BO48" s="8">
        <f t="shared" si="24"/>
        <v>30.5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940</v>
      </c>
      <c r="G49" s="16">
        <f>'[3]12'!G51</f>
        <v>0</v>
      </c>
      <c r="H49" s="17">
        <f t="shared" si="27"/>
        <v>1260</v>
      </c>
      <c r="I49" s="15">
        <f>'[3]12'!J51</f>
        <v>300.36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300.36</v>
      </c>
      <c r="P49" s="18">
        <f>frq!C49</f>
        <v>1</v>
      </c>
      <c r="Q49" s="15">
        <f t="shared" si="29"/>
        <v>300.36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30.5</v>
      </c>
      <c r="AU49" s="8">
        <v>30.5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32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32</v>
      </c>
      <c r="BL49" s="8">
        <f t="shared" si="21"/>
        <v>30.5</v>
      </c>
      <c r="BM49" s="8">
        <f t="shared" si="22"/>
        <v>30.5</v>
      </c>
      <c r="BN49" s="8">
        <f t="shared" si="23"/>
        <v>32</v>
      </c>
      <c r="BO49" s="8">
        <f t="shared" si="24"/>
        <v>32</v>
      </c>
      <c r="BP49" s="182">
        <f t="shared" si="25"/>
        <v>-1.5</v>
      </c>
      <c r="BQ49" s="182">
        <f t="shared" si="26"/>
        <v>-1.5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940</v>
      </c>
      <c r="G50" s="16">
        <f>'[3]12'!G52</f>
        <v>0</v>
      </c>
      <c r="H50" s="17">
        <f t="shared" si="27"/>
        <v>1260</v>
      </c>
      <c r="I50" s="15">
        <f>'[3]12'!J52</f>
        <v>300.36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300.36</v>
      </c>
      <c r="P50" s="18">
        <f>frq!C50</f>
        <v>1</v>
      </c>
      <c r="Q50" s="15">
        <f t="shared" si="29"/>
        <v>300.36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300.36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30.5</v>
      </c>
      <c r="AU50" s="8">
        <v>30.5</v>
      </c>
      <c r="AW50" s="200">
        <v>32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32</v>
      </c>
      <c r="BD50" s="200">
        <v>32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32</v>
      </c>
      <c r="BL50" s="8">
        <f t="shared" si="21"/>
        <v>30.5</v>
      </c>
      <c r="BM50" s="8">
        <f t="shared" si="22"/>
        <v>30.5</v>
      </c>
      <c r="BN50" s="8">
        <f t="shared" si="23"/>
        <v>32</v>
      </c>
      <c r="BO50" s="8">
        <f t="shared" si="24"/>
        <v>32</v>
      </c>
      <c r="BP50" s="182">
        <f t="shared" si="25"/>
        <v>-1.5</v>
      </c>
      <c r="BQ50" s="182">
        <f t="shared" si="26"/>
        <v>-1.5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920</v>
      </c>
      <c r="G51" s="16">
        <f>'[3]12'!G53</f>
        <v>0</v>
      </c>
      <c r="H51" s="17">
        <f t="shared" si="27"/>
        <v>1240</v>
      </c>
      <c r="I51" s="15">
        <f>'[3]12'!J53</f>
        <v>295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295</v>
      </c>
      <c r="P51" s="18">
        <f>frq!C51</f>
        <v>1</v>
      </c>
      <c r="Q51" s="15">
        <f t="shared" si="29"/>
        <v>295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295</v>
      </c>
      <c r="X51" s="8">
        <f t="shared" si="4"/>
        <v>31.43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31.43</v>
      </c>
      <c r="AE51" s="8">
        <f t="shared" si="11"/>
        <v>31.43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31.43</v>
      </c>
      <c r="AL51" s="8">
        <f t="shared" si="31"/>
        <v>232.14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232.14</v>
      </c>
      <c r="AT51" s="8">
        <v>29.5</v>
      </c>
      <c r="AU51" s="8">
        <v>29.5</v>
      </c>
      <c r="AW51" s="200">
        <v>31.43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31.43</v>
      </c>
      <c r="BD51" s="200">
        <v>31.43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31.43</v>
      </c>
      <c r="BL51" s="8">
        <f t="shared" si="21"/>
        <v>29.5</v>
      </c>
      <c r="BM51" s="8">
        <f t="shared" si="22"/>
        <v>29.5</v>
      </c>
      <c r="BN51" s="8">
        <f t="shared" si="23"/>
        <v>31.43</v>
      </c>
      <c r="BO51" s="8">
        <f t="shared" si="24"/>
        <v>31.43</v>
      </c>
      <c r="BP51" s="182">
        <f t="shared" si="25"/>
        <v>-1.9299999999999997</v>
      </c>
      <c r="BQ51" s="182">
        <f t="shared" si="26"/>
        <v>-1.9299999999999997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920</v>
      </c>
      <c r="G52" s="16">
        <f>'[3]12'!G54</f>
        <v>0</v>
      </c>
      <c r="H52" s="17">
        <f t="shared" si="27"/>
        <v>1240</v>
      </c>
      <c r="I52" s="15">
        <f>'[3]12'!J54</f>
        <v>295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295</v>
      </c>
      <c r="P52" s="18">
        <f>frq!C52</f>
        <v>1</v>
      </c>
      <c r="Q52" s="15">
        <f t="shared" si="29"/>
        <v>295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295</v>
      </c>
      <c r="X52" s="8">
        <f t="shared" si="4"/>
        <v>31.43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31.43</v>
      </c>
      <c r="AE52" s="8">
        <f t="shared" si="11"/>
        <v>31.43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31.43</v>
      </c>
      <c r="AL52" s="8">
        <f t="shared" si="31"/>
        <v>232.14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232.14</v>
      </c>
      <c r="AT52" s="8">
        <v>29.5</v>
      </c>
      <c r="AU52" s="8">
        <v>29.5</v>
      </c>
      <c r="AW52" s="200">
        <v>31.43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31.43</v>
      </c>
      <c r="BD52" s="200">
        <v>31.43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31.43</v>
      </c>
      <c r="BL52" s="8">
        <f t="shared" si="21"/>
        <v>29.5</v>
      </c>
      <c r="BM52" s="8">
        <f t="shared" si="22"/>
        <v>29.5</v>
      </c>
      <c r="BN52" s="8">
        <f t="shared" si="23"/>
        <v>31.43</v>
      </c>
      <c r="BO52" s="8">
        <f t="shared" si="24"/>
        <v>31.43</v>
      </c>
      <c r="BP52" s="182">
        <f t="shared" si="25"/>
        <v>-1.9299999999999997</v>
      </c>
      <c r="BQ52" s="182">
        <f t="shared" si="26"/>
        <v>-1.9299999999999997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920</v>
      </c>
      <c r="G53" s="16">
        <f>'[3]12'!G55</f>
        <v>0</v>
      </c>
      <c r="H53" s="17">
        <f t="shared" si="27"/>
        <v>1240</v>
      </c>
      <c r="I53" s="15">
        <f>'[3]12'!J55</f>
        <v>295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295</v>
      </c>
      <c r="P53" s="18">
        <f>frq!C53</f>
        <v>1</v>
      </c>
      <c r="Q53" s="15">
        <f t="shared" si="29"/>
        <v>295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295</v>
      </c>
      <c r="X53" s="8">
        <f t="shared" si="4"/>
        <v>31.43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31.43</v>
      </c>
      <c r="AE53" s="8">
        <f t="shared" si="11"/>
        <v>31.43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31.43</v>
      </c>
      <c r="AL53" s="8">
        <f t="shared" si="31"/>
        <v>232.14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232.14</v>
      </c>
      <c r="AT53" s="8">
        <v>29.5</v>
      </c>
      <c r="AU53" s="8">
        <v>29.5</v>
      </c>
      <c r="AW53" s="200">
        <v>31.43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31.43</v>
      </c>
      <c r="BD53" s="200">
        <v>31.43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31.43</v>
      </c>
      <c r="BL53" s="8">
        <f t="shared" si="21"/>
        <v>29.5</v>
      </c>
      <c r="BM53" s="8">
        <f t="shared" si="22"/>
        <v>29.5</v>
      </c>
      <c r="BN53" s="8">
        <f t="shared" si="23"/>
        <v>31.43</v>
      </c>
      <c r="BO53" s="8">
        <f t="shared" si="24"/>
        <v>31.43</v>
      </c>
      <c r="BP53" s="182">
        <f t="shared" si="25"/>
        <v>-1.9299999999999997</v>
      </c>
      <c r="BQ53" s="182">
        <f t="shared" si="26"/>
        <v>-1.9299999999999997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920</v>
      </c>
      <c r="G54" s="16">
        <f>'[3]12'!G56</f>
        <v>0</v>
      </c>
      <c r="H54" s="17">
        <f t="shared" si="27"/>
        <v>1240</v>
      </c>
      <c r="I54" s="15">
        <f>'[3]12'!J56</f>
        <v>295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295</v>
      </c>
      <c r="P54" s="18">
        <f>frq!C54</f>
        <v>1</v>
      </c>
      <c r="Q54" s="15">
        <f t="shared" si="29"/>
        <v>295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295</v>
      </c>
      <c r="X54" s="8">
        <f t="shared" si="4"/>
        <v>31.43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31.43</v>
      </c>
      <c r="AE54" s="8">
        <f t="shared" si="11"/>
        <v>31.43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31.43</v>
      </c>
      <c r="AL54" s="8">
        <f t="shared" si="31"/>
        <v>232.14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232.14</v>
      </c>
      <c r="AT54" s="8">
        <v>29.5</v>
      </c>
      <c r="AU54" s="8">
        <v>29.5</v>
      </c>
      <c r="AW54" s="200">
        <v>31.43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31.43</v>
      </c>
      <c r="BD54" s="200">
        <v>31.43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31.43</v>
      </c>
      <c r="BL54" s="8">
        <f t="shared" si="21"/>
        <v>29.5</v>
      </c>
      <c r="BM54" s="8">
        <f t="shared" si="22"/>
        <v>29.5</v>
      </c>
      <c r="BN54" s="8">
        <f t="shared" si="23"/>
        <v>31.43</v>
      </c>
      <c r="BO54" s="8">
        <f t="shared" si="24"/>
        <v>31.43</v>
      </c>
      <c r="BP54" s="182">
        <f t="shared" si="25"/>
        <v>-1.9299999999999997</v>
      </c>
      <c r="BQ54" s="182">
        <f t="shared" si="26"/>
        <v>-1.9299999999999997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920</v>
      </c>
      <c r="G55" s="16">
        <f>'[3]12'!G57</f>
        <v>0</v>
      </c>
      <c r="H55" s="17">
        <f t="shared" si="27"/>
        <v>1240</v>
      </c>
      <c r="I55" s="15">
        <f>'[3]12'!J57</f>
        <v>295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295</v>
      </c>
      <c r="P55" s="18">
        <f>frq!C55</f>
        <v>1</v>
      </c>
      <c r="Q55" s="15">
        <f t="shared" si="29"/>
        <v>295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295</v>
      </c>
      <c r="X55" s="8">
        <f t="shared" si="4"/>
        <v>31.43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31.43</v>
      </c>
      <c r="AE55" s="8">
        <f t="shared" si="11"/>
        <v>31.43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31.43</v>
      </c>
      <c r="AL55" s="8">
        <f t="shared" si="31"/>
        <v>232.14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232.14</v>
      </c>
      <c r="AT55" s="8">
        <v>31.43</v>
      </c>
      <c r="AU55" s="8">
        <v>31.43</v>
      </c>
      <c r="AW55" s="200">
        <v>31.43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31.43</v>
      </c>
      <c r="BD55" s="200">
        <v>31.43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31.43</v>
      </c>
      <c r="BL55" s="8">
        <f t="shared" si="21"/>
        <v>31.43</v>
      </c>
      <c r="BM55" s="8">
        <f t="shared" si="22"/>
        <v>31.43</v>
      </c>
      <c r="BN55" s="8">
        <f t="shared" si="23"/>
        <v>31.43</v>
      </c>
      <c r="BO55" s="8">
        <f t="shared" si="24"/>
        <v>31.43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920</v>
      </c>
      <c r="G56" s="16">
        <f>'[3]12'!G58</f>
        <v>0</v>
      </c>
      <c r="H56" s="17">
        <f t="shared" si="27"/>
        <v>1240</v>
      </c>
      <c r="I56" s="15">
        <f>'[3]12'!J58</f>
        <v>295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295</v>
      </c>
      <c r="P56" s="18">
        <f>frq!C56</f>
        <v>1</v>
      </c>
      <c r="Q56" s="15">
        <f t="shared" si="29"/>
        <v>295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</v>
      </c>
      <c r="X56" s="8">
        <f t="shared" si="4"/>
        <v>31.43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31.43</v>
      </c>
      <c r="AE56" s="8">
        <f t="shared" si="11"/>
        <v>31.43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31.43</v>
      </c>
      <c r="AL56" s="8">
        <f t="shared" si="31"/>
        <v>232.14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232.14</v>
      </c>
      <c r="AT56" s="8">
        <v>31.43</v>
      </c>
      <c r="AU56" s="8">
        <v>31.43</v>
      </c>
      <c r="AW56" s="200">
        <v>31.43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31.43</v>
      </c>
      <c r="BD56" s="200">
        <v>31.43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31.43</v>
      </c>
      <c r="BL56" s="8">
        <f t="shared" si="21"/>
        <v>31.43</v>
      </c>
      <c r="BM56" s="8">
        <f t="shared" si="22"/>
        <v>31.43</v>
      </c>
      <c r="BN56" s="8">
        <f t="shared" si="23"/>
        <v>31.43</v>
      </c>
      <c r="BO56" s="8">
        <f t="shared" si="24"/>
        <v>31.43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920</v>
      </c>
      <c r="G57" s="16">
        <f>'[3]12'!G59</f>
        <v>0</v>
      </c>
      <c r="H57" s="17">
        <f t="shared" si="27"/>
        <v>1240</v>
      </c>
      <c r="I57" s="15">
        <f>'[3]12'!J59</f>
        <v>295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</v>
      </c>
      <c r="X57" s="8">
        <f t="shared" si="4"/>
        <v>31.43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31.43</v>
      </c>
      <c r="AE57" s="8">
        <f t="shared" si="11"/>
        <v>31.43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31.43</v>
      </c>
      <c r="AL57" s="8">
        <f t="shared" si="31"/>
        <v>232.14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232.14</v>
      </c>
      <c r="AT57" s="8">
        <v>31.43</v>
      </c>
      <c r="AU57" s="8">
        <v>31.43</v>
      </c>
      <c r="AW57" s="200">
        <v>31.43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31.43</v>
      </c>
      <c r="BD57" s="200">
        <v>31.43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31.43</v>
      </c>
      <c r="BL57" s="8">
        <f t="shared" si="21"/>
        <v>31.43</v>
      </c>
      <c r="BM57" s="8">
        <f t="shared" si="22"/>
        <v>31.43</v>
      </c>
      <c r="BN57" s="8">
        <f t="shared" si="23"/>
        <v>31.43</v>
      </c>
      <c r="BO57" s="8">
        <f t="shared" si="24"/>
        <v>31.43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920</v>
      </c>
      <c r="G58" s="16">
        <f>'[3]12'!G60</f>
        <v>0</v>
      </c>
      <c r="H58" s="17">
        <f t="shared" si="27"/>
        <v>1240</v>
      </c>
      <c r="I58" s="15">
        <f>'[3]12'!J60</f>
        <v>295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295</v>
      </c>
      <c r="P58" s="18">
        <f>frq!C58</f>
        <v>1</v>
      </c>
      <c r="Q58" s="15">
        <f t="shared" si="33"/>
        <v>295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</v>
      </c>
      <c r="X58" s="8">
        <f t="shared" si="4"/>
        <v>31.43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31.43</v>
      </c>
      <c r="AE58" s="8">
        <f t="shared" si="11"/>
        <v>31.43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31.43</v>
      </c>
      <c r="AL58" s="8">
        <f t="shared" si="31"/>
        <v>232.14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232.14</v>
      </c>
      <c r="AT58" s="8">
        <v>31.43</v>
      </c>
      <c r="AU58" s="8">
        <v>31.43</v>
      </c>
      <c r="AW58" s="200">
        <v>31.43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31.43</v>
      </c>
      <c r="BD58" s="200">
        <v>31.43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31.43</v>
      </c>
      <c r="BL58" s="8">
        <f t="shared" si="21"/>
        <v>31.43</v>
      </c>
      <c r="BM58" s="8">
        <f t="shared" si="22"/>
        <v>31.43</v>
      </c>
      <c r="BN58" s="8">
        <f t="shared" si="23"/>
        <v>31.43</v>
      </c>
      <c r="BO58" s="8">
        <f t="shared" si="24"/>
        <v>31.43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920</v>
      </c>
      <c r="G59" s="16">
        <f>'[3]12'!G61</f>
        <v>0</v>
      </c>
      <c r="H59" s="17">
        <f t="shared" si="27"/>
        <v>1240</v>
      </c>
      <c r="I59" s="15">
        <f>'[3]12'!J61</f>
        <v>295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31.43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31.43</v>
      </c>
      <c r="AE59" s="8">
        <f t="shared" si="11"/>
        <v>31.43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31.43</v>
      </c>
      <c r="AL59" s="8">
        <f t="shared" si="31"/>
        <v>232.14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232.14</v>
      </c>
      <c r="AT59" s="8">
        <v>31.43</v>
      </c>
      <c r="AU59" s="8">
        <v>31.43</v>
      </c>
      <c r="AW59" s="200">
        <v>31.43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31.43</v>
      </c>
      <c r="BD59" s="200">
        <v>31.43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31.43</v>
      </c>
      <c r="BL59" s="8">
        <f t="shared" si="21"/>
        <v>31.43</v>
      </c>
      <c r="BM59" s="8">
        <f t="shared" si="22"/>
        <v>31.43</v>
      </c>
      <c r="BN59" s="8">
        <f t="shared" si="23"/>
        <v>31.43</v>
      </c>
      <c r="BO59" s="8">
        <f t="shared" si="24"/>
        <v>31.43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920</v>
      </c>
      <c r="G60" s="16">
        <f>'[3]12'!G62</f>
        <v>0</v>
      </c>
      <c r="H60" s="17">
        <f t="shared" si="27"/>
        <v>1240</v>
      </c>
      <c r="I60" s="15">
        <f>'[3]12'!J62</f>
        <v>295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31.43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31.43</v>
      </c>
      <c r="AE60" s="8">
        <f t="shared" si="11"/>
        <v>31.43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31.43</v>
      </c>
      <c r="AL60" s="8">
        <f t="shared" si="31"/>
        <v>232.14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232.14</v>
      </c>
      <c r="AT60" s="8">
        <v>31.43</v>
      </c>
      <c r="AU60" s="8">
        <v>31.43</v>
      </c>
      <c r="AW60" s="200">
        <v>31.43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31.43</v>
      </c>
      <c r="BD60" s="200">
        <v>31.43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31.43</v>
      </c>
      <c r="BL60" s="8">
        <f t="shared" si="21"/>
        <v>31.43</v>
      </c>
      <c r="BM60" s="8">
        <f t="shared" si="22"/>
        <v>31.43</v>
      </c>
      <c r="BN60" s="8">
        <f t="shared" si="23"/>
        <v>31.43</v>
      </c>
      <c r="BO60" s="8">
        <f t="shared" si="24"/>
        <v>31.43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920</v>
      </c>
      <c r="G61" s="16">
        <f>'[3]12'!G63</f>
        <v>0</v>
      </c>
      <c r="H61" s="17">
        <f t="shared" si="27"/>
        <v>1240</v>
      </c>
      <c r="I61" s="15">
        <f>'[3]12'!J63</f>
        <v>295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31.43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31.43</v>
      </c>
      <c r="AE61" s="8">
        <f t="shared" si="11"/>
        <v>31.43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31.43</v>
      </c>
      <c r="AL61" s="8">
        <f t="shared" si="31"/>
        <v>232.14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232.14</v>
      </c>
      <c r="AT61" s="8">
        <v>31.43</v>
      </c>
      <c r="AU61" s="8">
        <v>31.43</v>
      </c>
      <c r="AW61" s="200">
        <v>31.43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31.43</v>
      </c>
      <c r="BD61" s="200">
        <v>31.43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31.43</v>
      </c>
      <c r="BL61" s="8">
        <f t="shared" si="21"/>
        <v>31.43</v>
      </c>
      <c r="BM61" s="8">
        <f t="shared" si="22"/>
        <v>31.43</v>
      </c>
      <c r="BN61" s="8">
        <f t="shared" si="23"/>
        <v>31.43</v>
      </c>
      <c r="BO61" s="8">
        <f t="shared" si="24"/>
        <v>31.43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920</v>
      </c>
      <c r="G62" s="16">
        <f>'[3]12'!G64</f>
        <v>0</v>
      </c>
      <c r="H62" s="17">
        <f t="shared" si="27"/>
        <v>1240</v>
      </c>
      <c r="I62" s="15">
        <f>'[3]12'!J64</f>
        <v>295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31.43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31.43</v>
      </c>
      <c r="AE62" s="8">
        <f t="shared" si="11"/>
        <v>31.43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31.43</v>
      </c>
      <c r="AL62" s="8">
        <f t="shared" ref="AL62:AN98" si="35">Q62-X62-AE62</f>
        <v>232.14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232.14</v>
      </c>
      <c r="AT62" s="8">
        <v>31.43</v>
      </c>
      <c r="AU62" s="8">
        <v>31.43</v>
      </c>
      <c r="AW62" s="200">
        <v>31.43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31.43</v>
      </c>
      <c r="BD62" s="200">
        <v>31.43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31.43</v>
      </c>
      <c r="BL62" s="8">
        <f t="shared" si="21"/>
        <v>31.43</v>
      </c>
      <c r="BM62" s="8">
        <f t="shared" si="22"/>
        <v>31.43</v>
      </c>
      <c r="BN62" s="8">
        <f t="shared" si="23"/>
        <v>31.43</v>
      </c>
      <c r="BO62" s="8">
        <f t="shared" si="24"/>
        <v>31.43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920</v>
      </c>
      <c r="G63" s="16">
        <f>'[3]12'!G65</f>
        <v>0</v>
      </c>
      <c r="H63" s="17">
        <f t="shared" si="27"/>
        <v>1240</v>
      </c>
      <c r="I63" s="15">
        <f>'[3]12'!J65</f>
        <v>295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29.5</v>
      </c>
      <c r="AE63" s="8">
        <f t="shared" si="11"/>
        <v>29.5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29.5</v>
      </c>
      <c r="AL63" s="8">
        <f t="shared" si="35"/>
        <v>236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</v>
      </c>
      <c r="AT63" s="8">
        <v>29.5</v>
      </c>
      <c r="AU63" s="8">
        <v>29.5</v>
      </c>
      <c r="AW63" s="200">
        <v>29.5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29.5</v>
      </c>
      <c r="BD63" s="200">
        <v>29.5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29.5</v>
      </c>
      <c r="BL63" s="8">
        <f t="shared" si="21"/>
        <v>29.5</v>
      </c>
      <c r="BM63" s="8">
        <f t="shared" si="22"/>
        <v>29.5</v>
      </c>
      <c r="BN63" s="8">
        <f t="shared" si="23"/>
        <v>29.5</v>
      </c>
      <c r="BO63" s="8">
        <f t="shared" si="24"/>
        <v>29.5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920</v>
      </c>
      <c r="G64" s="16">
        <f>'[3]12'!G66</f>
        <v>0</v>
      </c>
      <c r="H64" s="17">
        <f t="shared" si="27"/>
        <v>1240</v>
      </c>
      <c r="I64" s="15">
        <f>'[3]12'!J66</f>
        <v>295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29.5</v>
      </c>
      <c r="AE64" s="8">
        <f t="shared" si="11"/>
        <v>29.5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29.5</v>
      </c>
      <c r="AL64" s="8">
        <f t="shared" si="35"/>
        <v>236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</v>
      </c>
      <c r="AT64" s="8">
        <v>29.5</v>
      </c>
      <c r="AU64" s="8">
        <v>29.5</v>
      </c>
      <c r="AW64" s="200">
        <v>29.5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29.5</v>
      </c>
      <c r="BD64" s="200">
        <v>29.5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29.5</v>
      </c>
      <c r="BL64" s="8">
        <f t="shared" si="21"/>
        <v>29.5</v>
      </c>
      <c r="BM64" s="8">
        <f t="shared" si="22"/>
        <v>29.5</v>
      </c>
      <c r="BN64" s="8">
        <f t="shared" si="23"/>
        <v>29.5</v>
      </c>
      <c r="BO64" s="8">
        <f t="shared" si="24"/>
        <v>29.5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920</v>
      </c>
      <c r="G65" s="16">
        <f>'[3]12'!G67</f>
        <v>0</v>
      </c>
      <c r="H65" s="17">
        <f t="shared" si="27"/>
        <v>1240</v>
      </c>
      <c r="I65" s="15">
        <f>'[3]12'!J67</f>
        <v>295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29.5</v>
      </c>
      <c r="AE65" s="8">
        <f t="shared" si="11"/>
        <v>29.5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29.5</v>
      </c>
      <c r="AL65" s="8">
        <f t="shared" si="35"/>
        <v>236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236</v>
      </c>
      <c r="AT65" s="8">
        <v>29.5</v>
      </c>
      <c r="AU65" s="8">
        <v>29.5</v>
      </c>
      <c r="AW65" s="200">
        <v>29.5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29.5</v>
      </c>
      <c r="BD65" s="200">
        <v>29.5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29.5</v>
      </c>
      <c r="BL65" s="8">
        <f t="shared" si="21"/>
        <v>29.5</v>
      </c>
      <c r="BM65" s="8">
        <f t="shared" si="22"/>
        <v>29.5</v>
      </c>
      <c r="BN65" s="8">
        <f t="shared" si="23"/>
        <v>29.5</v>
      </c>
      <c r="BO65" s="8">
        <f t="shared" si="24"/>
        <v>29.5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920</v>
      </c>
      <c r="G66" s="16">
        <f>'[3]12'!G68</f>
        <v>0</v>
      </c>
      <c r="H66" s="17">
        <f t="shared" si="27"/>
        <v>1240</v>
      </c>
      <c r="I66" s="15">
        <f>'[3]12'!J68</f>
        <v>295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29.5</v>
      </c>
      <c r="AE66" s="8">
        <f t="shared" si="11"/>
        <v>29.5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29.5</v>
      </c>
      <c r="AL66" s="8">
        <f t="shared" si="35"/>
        <v>236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</v>
      </c>
      <c r="AT66" s="8">
        <v>29.5</v>
      </c>
      <c r="AU66" s="8">
        <v>29.5</v>
      </c>
      <c r="AW66" s="200">
        <v>29.5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29.5</v>
      </c>
      <c r="BD66" s="200">
        <v>29.5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29.5</v>
      </c>
      <c r="BL66" s="8">
        <f t="shared" si="21"/>
        <v>29.5</v>
      </c>
      <c r="BM66" s="8">
        <f t="shared" si="22"/>
        <v>29.5</v>
      </c>
      <c r="BN66" s="8">
        <f t="shared" si="23"/>
        <v>29.5</v>
      </c>
      <c r="BO66" s="8">
        <f t="shared" si="24"/>
        <v>29.5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920</v>
      </c>
      <c r="G67" s="16">
        <f>'[3]12'!G69</f>
        <v>0</v>
      </c>
      <c r="H67" s="17">
        <f t="shared" si="27"/>
        <v>1240</v>
      </c>
      <c r="I67" s="15">
        <f>'[3]12'!J69</f>
        <v>295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29.5</v>
      </c>
      <c r="AE67" s="8">
        <f t="shared" si="11"/>
        <v>29.5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29.5</v>
      </c>
      <c r="AL67" s="8">
        <f t="shared" si="35"/>
        <v>236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</v>
      </c>
      <c r="AT67" s="8">
        <v>29.5</v>
      </c>
      <c r="AU67" s="8">
        <v>29.5</v>
      </c>
      <c r="AW67" s="200">
        <v>29.5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29.5</v>
      </c>
      <c r="BD67" s="200">
        <v>29.5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29.5</v>
      </c>
      <c r="BL67" s="8">
        <f t="shared" si="21"/>
        <v>29.5</v>
      </c>
      <c r="BM67" s="8">
        <f t="shared" si="22"/>
        <v>29.5</v>
      </c>
      <c r="BN67" s="8">
        <f t="shared" si="23"/>
        <v>29.5</v>
      </c>
      <c r="BO67" s="8">
        <f t="shared" si="24"/>
        <v>29.5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920</v>
      </c>
      <c r="G68" s="16">
        <f>'[3]12'!G70</f>
        <v>0</v>
      </c>
      <c r="H68" s="17">
        <f t="shared" si="27"/>
        <v>1240</v>
      </c>
      <c r="I68" s="15">
        <f>'[3]12'!J70</f>
        <v>295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29.5</v>
      </c>
      <c r="AE68" s="8">
        <f t="shared" ref="AE68:AE98" si="43">BD68</f>
        <v>29.5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29.5</v>
      </c>
      <c r="AL68" s="8">
        <f t="shared" si="35"/>
        <v>236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</v>
      </c>
      <c r="AT68" s="8">
        <v>29.5</v>
      </c>
      <c r="AU68" s="8">
        <v>29.5</v>
      </c>
      <c r="AW68" s="200">
        <v>29.5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29.5</v>
      </c>
      <c r="BD68" s="200">
        <v>29.5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29.5</v>
      </c>
      <c r="BL68" s="8">
        <f t="shared" ref="BL68:BL98" si="53">AT68</f>
        <v>29.5</v>
      </c>
      <c r="BM68" s="8">
        <f t="shared" ref="BM68:BM98" si="54">AU68</f>
        <v>29.5</v>
      </c>
      <c r="BN68" s="8">
        <f t="shared" ref="BN68:BN98" si="55">BC68</f>
        <v>29.5</v>
      </c>
      <c r="BO68" s="8">
        <f t="shared" ref="BO68:BO98" si="56">BJ68</f>
        <v>29.5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920</v>
      </c>
      <c r="G69" s="16">
        <f>'[3]12'!G71</f>
        <v>0</v>
      </c>
      <c r="H69" s="17">
        <f t="shared" ref="H69:H98" si="59">SUM(B69:G69)</f>
        <v>1240</v>
      </c>
      <c r="I69" s="15">
        <f>'[3]12'!J71</f>
        <v>295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29.5</v>
      </c>
      <c r="AE69" s="8">
        <f t="shared" si="43"/>
        <v>29.5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29.5</v>
      </c>
      <c r="AL69" s="8">
        <f t="shared" si="35"/>
        <v>236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</v>
      </c>
      <c r="AT69" s="8">
        <v>29.5</v>
      </c>
      <c r="AU69" s="8">
        <v>29.5</v>
      </c>
      <c r="AW69" s="200">
        <v>29.5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29.5</v>
      </c>
      <c r="BD69" s="200">
        <v>29.5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29.5</v>
      </c>
      <c r="BL69" s="8">
        <f t="shared" si="53"/>
        <v>29.5</v>
      </c>
      <c r="BM69" s="8">
        <f t="shared" si="54"/>
        <v>29.5</v>
      </c>
      <c r="BN69" s="8">
        <f t="shared" si="55"/>
        <v>29.5</v>
      </c>
      <c r="BO69" s="8">
        <f t="shared" si="56"/>
        <v>29.5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920</v>
      </c>
      <c r="G70" s="16">
        <f>'[3]12'!G72</f>
        <v>0</v>
      </c>
      <c r="H70" s="17">
        <f t="shared" si="59"/>
        <v>1240</v>
      </c>
      <c r="I70" s="15">
        <f>'[3]12'!J72</f>
        <v>295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29.5</v>
      </c>
      <c r="AE70" s="8">
        <f t="shared" si="43"/>
        <v>29.5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29.5</v>
      </c>
      <c r="AL70" s="8">
        <f t="shared" si="35"/>
        <v>236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</v>
      </c>
      <c r="AT70" s="8">
        <v>29.5</v>
      </c>
      <c r="AU70" s="8">
        <v>29.5</v>
      </c>
      <c r="AW70" s="200">
        <v>29.5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29.5</v>
      </c>
      <c r="BD70" s="200">
        <v>29.5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29.5</v>
      </c>
      <c r="BL70" s="8">
        <f t="shared" si="53"/>
        <v>29.5</v>
      </c>
      <c r="BM70" s="8">
        <f t="shared" si="54"/>
        <v>29.5</v>
      </c>
      <c r="BN70" s="8">
        <f t="shared" si="55"/>
        <v>29.5</v>
      </c>
      <c r="BO70" s="8">
        <f t="shared" si="56"/>
        <v>29.5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920</v>
      </c>
      <c r="G71" s="16">
        <f>'[3]12'!G73</f>
        <v>0</v>
      </c>
      <c r="H71" s="17">
        <f t="shared" si="59"/>
        <v>1240</v>
      </c>
      <c r="I71" s="15">
        <f>'[3]12'!J73</f>
        <v>295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29.5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</v>
      </c>
      <c r="AT71" s="8">
        <v>29.5</v>
      </c>
      <c r="AU71" s="8">
        <v>29.5</v>
      </c>
      <c r="AW71" s="200">
        <v>29.5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29.5</v>
      </c>
      <c r="BD71" s="200">
        <v>29.5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29.5</v>
      </c>
      <c r="BL71" s="8">
        <f t="shared" si="53"/>
        <v>29.5</v>
      </c>
      <c r="BM71" s="8">
        <f t="shared" si="54"/>
        <v>29.5</v>
      </c>
      <c r="BN71" s="8">
        <f t="shared" si="55"/>
        <v>29.5</v>
      </c>
      <c r="BO71" s="8">
        <f t="shared" si="56"/>
        <v>29.5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920</v>
      </c>
      <c r="G72" s="16">
        <f>'[3]12'!G74</f>
        <v>0</v>
      </c>
      <c r="H72" s="17">
        <f t="shared" si="59"/>
        <v>1240</v>
      </c>
      <c r="I72" s="15">
        <f>'[3]12'!J74</f>
        <v>295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29.5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</v>
      </c>
      <c r="AT72" s="8">
        <v>29.5</v>
      </c>
      <c r="AU72" s="8">
        <v>29.5</v>
      </c>
      <c r="AW72" s="200">
        <v>29.5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29.5</v>
      </c>
      <c r="BD72" s="200">
        <v>29.5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29.5</v>
      </c>
      <c r="BL72" s="8">
        <f t="shared" si="53"/>
        <v>29.5</v>
      </c>
      <c r="BM72" s="8">
        <f t="shared" si="54"/>
        <v>29.5</v>
      </c>
      <c r="BN72" s="8">
        <f t="shared" si="55"/>
        <v>29.5</v>
      </c>
      <c r="BO72" s="8">
        <f t="shared" si="56"/>
        <v>29.5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920</v>
      </c>
      <c r="G73" s="16">
        <f>'[3]12'!G75</f>
        <v>0</v>
      </c>
      <c r="H73" s="17">
        <f t="shared" si="59"/>
        <v>1240</v>
      </c>
      <c r="I73" s="15">
        <f>'[3]12'!J75</f>
        <v>295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</v>
      </c>
      <c r="AT73" s="8">
        <v>29.5</v>
      </c>
      <c r="AU73" s="8">
        <v>29.5</v>
      </c>
      <c r="AW73" s="200">
        <v>29.5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29.5</v>
      </c>
      <c r="BD73" s="200">
        <v>29.5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29.5</v>
      </c>
      <c r="BL73" s="8">
        <f t="shared" si="53"/>
        <v>29.5</v>
      </c>
      <c r="BM73" s="8">
        <f t="shared" si="54"/>
        <v>29.5</v>
      </c>
      <c r="BN73" s="8">
        <f t="shared" si="55"/>
        <v>29.5</v>
      </c>
      <c r="BO73" s="8">
        <f t="shared" si="56"/>
        <v>29.5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920</v>
      </c>
      <c r="G74" s="16">
        <f>'[3]12'!G76</f>
        <v>0</v>
      </c>
      <c r="H74" s="17">
        <f t="shared" si="59"/>
        <v>1240</v>
      </c>
      <c r="I74" s="15">
        <f>'[3]12'!J76</f>
        <v>295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</v>
      </c>
      <c r="AT74" s="8">
        <v>29.5</v>
      </c>
      <c r="AU74" s="8">
        <v>29.5</v>
      </c>
      <c r="AW74" s="200">
        <v>29.5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29.5</v>
      </c>
      <c r="BD74" s="200">
        <v>29.5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29.5</v>
      </c>
      <c r="BL74" s="8">
        <f t="shared" si="53"/>
        <v>29.5</v>
      </c>
      <c r="BM74" s="8">
        <f t="shared" si="54"/>
        <v>29.5</v>
      </c>
      <c r="BN74" s="8">
        <f t="shared" si="55"/>
        <v>29.5</v>
      </c>
      <c r="BO74" s="8">
        <f t="shared" si="56"/>
        <v>29.5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940</v>
      </c>
      <c r="G75" s="16">
        <f>'[3]12'!G77</f>
        <v>0</v>
      </c>
      <c r="H75" s="17">
        <f t="shared" si="59"/>
        <v>1260</v>
      </c>
      <c r="I75" s="15">
        <f>'[3]12'!J77</f>
        <v>300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200">
        <v>30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30</v>
      </c>
      <c r="BD75" s="200">
        <v>30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940</v>
      </c>
      <c r="G76" s="16">
        <f>'[3]12'!G78</f>
        <v>0</v>
      </c>
      <c r="H76" s="17">
        <f t="shared" si="59"/>
        <v>1260</v>
      </c>
      <c r="I76" s="15">
        <f>'[3]12'!J78</f>
        <v>300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200">
        <v>30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30</v>
      </c>
      <c r="BD76" s="200">
        <v>30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940</v>
      </c>
      <c r="G77" s="16">
        <f>'[3]12'!G79</f>
        <v>0</v>
      </c>
      <c r="H77" s="17">
        <f t="shared" si="59"/>
        <v>1260</v>
      </c>
      <c r="I77" s="15">
        <f>'[3]12'!J79</f>
        <v>300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200">
        <v>30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30</v>
      </c>
      <c r="BD77" s="200">
        <v>30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940</v>
      </c>
      <c r="G78" s="16">
        <f>'[3]12'!G80</f>
        <v>0</v>
      </c>
      <c r="H78" s="17">
        <f t="shared" si="59"/>
        <v>1260</v>
      </c>
      <c r="I78" s="15">
        <f>'[3]12'!J80</f>
        <v>300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200">
        <v>30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30</v>
      </c>
      <c r="BD78" s="200">
        <v>30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940</v>
      </c>
      <c r="G79" s="16">
        <f>'[3]12'!G81</f>
        <v>0</v>
      </c>
      <c r="H79" s="17">
        <f t="shared" si="59"/>
        <v>1260</v>
      </c>
      <c r="I79" s="15">
        <f>'[3]12'!J81</f>
        <v>300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200">
        <v>30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30</v>
      </c>
      <c r="BD79" s="200">
        <v>30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940</v>
      </c>
      <c r="G80" s="16">
        <f>'[3]12'!G82</f>
        <v>0</v>
      </c>
      <c r="H80" s="17">
        <f t="shared" si="59"/>
        <v>1260</v>
      </c>
      <c r="I80" s="15">
        <f>'[3]12'!J82</f>
        <v>300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200">
        <v>30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30</v>
      </c>
      <c r="BD80" s="200">
        <v>30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940</v>
      </c>
      <c r="G81" s="16">
        <f>'[3]12'!G83</f>
        <v>0</v>
      </c>
      <c r="H81" s="17">
        <f t="shared" si="59"/>
        <v>1260</v>
      </c>
      <c r="I81" s="15">
        <f>'[3]12'!J83</f>
        <v>300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200">
        <v>30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30</v>
      </c>
      <c r="BD81" s="200">
        <v>30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940</v>
      </c>
      <c r="G82" s="16">
        <f>'[3]12'!G84</f>
        <v>0</v>
      </c>
      <c r="H82" s="17">
        <f t="shared" si="59"/>
        <v>1260</v>
      </c>
      <c r="I82" s="15">
        <f>'[3]12'!J84</f>
        <v>300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200">
        <v>30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30</v>
      </c>
      <c r="BD82" s="200">
        <v>30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940</v>
      </c>
      <c r="G83" s="16">
        <f>'[3]12'!G85</f>
        <v>0</v>
      </c>
      <c r="H83" s="17">
        <f t="shared" si="59"/>
        <v>1260</v>
      </c>
      <c r="I83" s="15">
        <f>'[3]12'!J85</f>
        <v>300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0">
        <v>30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30</v>
      </c>
      <c r="BD83" s="200">
        <v>30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940</v>
      </c>
      <c r="G84" s="16">
        <f>'[3]12'!G86</f>
        <v>0</v>
      </c>
      <c r="H84" s="17">
        <f t="shared" si="59"/>
        <v>1260</v>
      </c>
      <c r="I84" s="15">
        <f>'[3]12'!J86</f>
        <v>300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0">
        <v>30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30</v>
      </c>
      <c r="BD84" s="200">
        <v>30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940</v>
      </c>
      <c r="G85" s="16">
        <f>'[3]12'!G87</f>
        <v>0</v>
      </c>
      <c r="H85" s="17">
        <f t="shared" si="59"/>
        <v>1260</v>
      </c>
      <c r="I85" s="15">
        <f>'[3]12'!J87</f>
        <v>300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0">
        <v>30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30</v>
      </c>
      <c r="BD85" s="200">
        <v>30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940</v>
      </c>
      <c r="G86" s="16">
        <f>'[3]12'!G88</f>
        <v>0</v>
      </c>
      <c r="H86" s="17">
        <f t="shared" si="59"/>
        <v>1260</v>
      </c>
      <c r="I86" s="15">
        <f>'[3]12'!J88</f>
        <v>300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0">
        <v>30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30</v>
      </c>
      <c r="BD86" s="200">
        <v>30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940</v>
      </c>
      <c r="G87" s="16">
        <f>'[3]12'!G89</f>
        <v>0</v>
      </c>
      <c r="H87" s="17">
        <f t="shared" si="59"/>
        <v>1260</v>
      </c>
      <c r="I87" s="15">
        <f>'[3]12'!J89</f>
        <v>305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0">
        <v>30.5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30.5</v>
      </c>
      <c r="BD87" s="200">
        <v>30.5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940</v>
      </c>
      <c r="G88" s="16">
        <f>'[3]12'!G90</f>
        <v>0</v>
      </c>
      <c r="H88" s="17">
        <f t="shared" si="59"/>
        <v>1260</v>
      </c>
      <c r="I88" s="15">
        <f>'[3]12'!J90</f>
        <v>305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0">
        <v>30.5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30.5</v>
      </c>
      <c r="BD88" s="200">
        <v>30.5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940</v>
      </c>
      <c r="G89" s="16">
        <f>'[3]12'!G91</f>
        <v>0</v>
      </c>
      <c r="H89" s="17">
        <f t="shared" si="59"/>
        <v>1260</v>
      </c>
      <c r="I89" s="15">
        <f>'[3]12'!J91</f>
        <v>305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0">
        <v>30.5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30.5</v>
      </c>
      <c r="BD89" s="200">
        <v>30.5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940</v>
      </c>
      <c r="G90" s="16">
        <f>'[3]12'!G92</f>
        <v>0</v>
      </c>
      <c r="H90" s="17">
        <f t="shared" si="59"/>
        <v>1260</v>
      </c>
      <c r="I90" s="15">
        <f>'[3]12'!J92</f>
        <v>305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0">
        <v>30.5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30.5</v>
      </c>
      <c r="BD90" s="200">
        <v>30.5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940</v>
      </c>
      <c r="G91" s="16">
        <f>'[3]12'!G93</f>
        <v>0</v>
      </c>
      <c r="H91" s="17">
        <f t="shared" si="59"/>
        <v>1260</v>
      </c>
      <c r="I91" s="15">
        <f>'[3]12'!J93</f>
        <v>305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0">
        <v>30.5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30.5</v>
      </c>
      <c r="BD91" s="200">
        <v>30.5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940</v>
      </c>
      <c r="G92" s="16">
        <f>'[3]12'!G94</f>
        <v>0</v>
      </c>
      <c r="H92" s="17">
        <f t="shared" si="59"/>
        <v>1260</v>
      </c>
      <c r="I92" s="15">
        <f>'[3]12'!J94</f>
        <v>305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0">
        <v>30.5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30.5</v>
      </c>
      <c r="BD92" s="200">
        <v>30.5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940</v>
      </c>
      <c r="G93" s="16">
        <f>'[3]12'!G95</f>
        <v>0</v>
      </c>
      <c r="H93" s="17">
        <f t="shared" si="59"/>
        <v>1260</v>
      </c>
      <c r="I93" s="15">
        <f>'[3]12'!J95</f>
        <v>305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0">
        <v>30.5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30.5</v>
      </c>
      <c r="BD93" s="200">
        <v>30.5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940</v>
      </c>
      <c r="G94" s="16">
        <f>'[3]12'!G96</f>
        <v>0</v>
      </c>
      <c r="H94" s="17">
        <f t="shared" si="59"/>
        <v>1260</v>
      </c>
      <c r="I94" s="15">
        <f>'[3]12'!J96</f>
        <v>305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0">
        <v>30.5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30.5</v>
      </c>
      <c r="BD94" s="200">
        <v>30.5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940</v>
      </c>
      <c r="G95" s="16">
        <f>'[3]12'!G97</f>
        <v>0</v>
      </c>
      <c r="H95" s="17">
        <f t="shared" si="59"/>
        <v>1260</v>
      </c>
      <c r="I95" s="15">
        <f>'[3]12'!J97</f>
        <v>305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0">
        <v>30.5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30.5</v>
      </c>
      <c r="BD95" s="200">
        <v>30.5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940</v>
      </c>
      <c r="G96" s="16">
        <f>'[3]12'!G98</f>
        <v>0</v>
      </c>
      <c r="H96" s="17">
        <f t="shared" si="59"/>
        <v>1260</v>
      </c>
      <c r="I96" s="15">
        <f>'[3]12'!J98</f>
        <v>305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0">
        <v>30.5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30.5</v>
      </c>
      <c r="BD96" s="200">
        <v>30.5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940</v>
      </c>
      <c r="G97" s="16">
        <f>'[3]12'!G99</f>
        <v>0</v>
      </c>
      <c r="H97" s="17">
        <f t="shared" si="59"/>
        <v>1260</v>
      </c>
      <c r="I97" s="15">
        <f>'[3]12'!J99</f>
        <v>305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0">
        <v>30.5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30.5</v>
      </c>
      <c r="BD97" s="200">
        <v>30.5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940</v>
      </c>
      <c r="G98" s="16">
        <f>'[3]12'!G100</f>
        <v>0</v>
      </c>
      <c r="H98" s="17">
        <f t="shared" si="59"/>
        <v>1260</v>
      </c>
      <c r="I98" s="15">
        <f>'[3]12'!J100</f>
        <v>305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0">
        <v>30.5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30.5</v>
      </c>
      <c r="BD98" s="200">
        <v>30.5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7.2792100000000026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0.11749999999999999</v>
      </c>
      <c r="N99" s="15">
        <f t="shared" si="62"/>
        <v>0</v>
      </c>
      <c r="O99" s="15">
        <f t="shared" si="62"/>
        <v>7.3967100000000023</v>
      </c>
      <c r="P99" s="15">
        <f t="shared" si="62"/>
        <v>2.4E-2</v>
      </c>
      <c r="Q99" s="15">
        <f t="shared" si="62"/>
        <v>7.2792100000000026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0.11749999999999999</v>
      </c>
      <c r="V99" s="15">
        <f t="shared" si="62"/>
        <v>0</v>
      </c>
      <c r="W99" s="15">
        <f t="shared" si="62"/>
        <v>7.3967100000000023</v>
      </c>
      <c r="X99" s="15">
        <f t="shared" si="62"/>
        <v>0.74304000000000014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4.1999999999999996E-4</v>
      </c>
      <c r="AC99" s="15">
        <f t="shared" si="62"/>
        <v>0</v>
      </c>
      <c r="AD99" s="15">
        <f t="shared" si="62"/>
        <v>0.74346000000000023</v>
      </c>
      <c r="AE99" s="15">
        <f t="shared" si="62"/>
        <v>0.74304000000000014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4.1999999999999996E-4</v>
      </c>
      <c r="AJ99" s="15">
        <f t="shared" si="62"/>
        <v>0</v>
      </c>
      <c r="AK99" s="15">
        <f t="shared" si="62"/>
        <v>0.74346000000000023</v>
      </c>
      <c r="AL99" s="15">
        <f t="shared" si="62"/>
        <v>5.7931299999999988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0.11666</v>
      </c>
      <c r="AQ99" s="15">
        <f t="shared" si="62"/>
        <v>0</v>
      </c>
      <c r="AR99" s="15">
        <f t="shared" si="62"/>
        <v>5.9097900000000001</v>
      </c>
      <c r="AS99" s="15">
        <f t="shared" si="62"/>
        <v>0</v>
      </c>
      <c r="AT99" s="15">
        <f t="shared" si="62"/>
        <v>0.73978000000000022</v>
      </c>
      <c r="AU99" s="15">
        <f t="shared" si="62"/>
        <v>0.73978000000000022</v>
      </c>
      <c r="AV99" s="15">
        <f t="shared" si="62"/>
        <v>0</v>
      </c>
      <c r="AW99" s="15">
        <f t="shared" si="62"/>
        <v>0.74304000000000014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4.1999999999999996E-4</v>
      </c>
      <c r="BB99" s="15">
        <f t="shared" si="62"/>
        <v>0</v>
      </c>
      <c r="BC99" s="15">
        <f t="shared" si="62"/>
        <v>0.74346000000000023</v>
      </c>
      <c r="BD99" s="15">
        <f t="shared" si="62"/>
        <v>0.74304000000000014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4.1999999999999996E-4</v>
      </c>
      <c r="BI99" s="15">
        <f t="shared" si="62"/>
        <v>0</v>
      </c>
      <c r="BJ99" s="15">
        <f t="shared" ref="BJ99:BQ99" si="63">SUM(BJ3:BJ98)/4000</f>
        <v>0.74346000000000023</v>
      </c>
      <c r="BK99" s="15"/>
      <c r="BL99" s="15">
        <f t="shared" si="63"/>
        <v>0.73978000000000022</v>
      </c>
      <c r="BM99" s="15">
        <f t="shared" si="63"/>
        <v>0.73978000000000022</v>
      </c>
      <c r="BN99" s="15">
        <f t="shared" si="63"/>
        <v>0.74346000000000023</v>
      </c>
      <c r="BO99" s="15">
        <f t="shared" si="63"/>
        <v>0.74346000000000023</v>
      </c>
      <c r="BP99" s="15">
        <f t="shared" si="63"/>
        <v>-3.6799999999999997E-3</v>
      </c>
      <c r="BQ99" s="15">
        <f t="shared" si="63"/>
        <v>-3.6799999999999997E-3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349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92</v>
      </c>
      <c r="E3">
        <f>PPCL!P3</f>
        <v>0</v>
      </c>
      <c r="F3">
        <f>B3+C3</f>
        <v>238</v>
      </c>
      <c r="G3">
        <f>D3+E3</f>
        <v>92</v>
      </c>
      <c r="H3" s="154"/>
      <c r="I3">
        <f>BRPL_EOD!AI3+BRPL_EOD!AJ3</f>
        <v>25.93</v>
      </c>
      <c r="J3">
        <f>BYPL_EOD!AI3+BYPL_EOD!AJ3</f>
        <v>14.73</v>
      </c>
      <c r="K3">
        <f>MES_EOD!AI3+MES_EOD!AJ3</f>
        <v>5.56</v>
      </c>
      <c r="L3">
        <f>NDMC_EOD!AI3+NDMC_EOD!AJ3</f>
        <v>27.78</v>
      </c>
      <c r="M3">
        <f>TPDDL_EOD!AI3+TPDDL_EOD!AJ3</f>
        <v>18</v>
      </c>
      <c r="N3">
        <f t="shared" ref="N3:N66" si="0">SUM(I3:M3)</f>
        <v>92</v>
      </c>
      <c r="O3" s="154">
        <f t="shared" ref="O3:O66" si="1">G3-N3</f>
        <v>0</v>
      </c>
      <c r="P3">
        <v>25.93</v>
      </c>
      <c r="Q3">
        <v>14.73</v>
      </c>
      <c r="R3">
        <v>5.56</v>
      </c>
      <c r="S3">
        <v>27.78</v>
      </c>
      <c r="T3">
        <v>18</v>
      </c>
      <c r="U3" s="156">
        <f t="shared" ref="U3:U66" si="2">SUM(P3:T3)</f>
        <v>92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92</v>
      </c>
      <c r="E4">
        <f>PPCL!P4</f>
        <v>0</v>
      </c>
      <c r="F4">
        <f t="shared" ref="F4:F67" si="4">B4+C4</f>
        <v>238</v>
      </c>
      <c r="G4">
        <f t="shared" ref="G4:G67" si="5">D4+E4</f>
        <v>92</v>
      </c>
      <c r="H4" s="154"/>
      <c r="I4">
        <f>BRPL_EOD!AI4+BRPL_EOD!AJ4</f>
        <v>25.93</v>
      </c>
      <c r="J4">
        <f>BYPL_EOD!AI4+BYPL_EOD!AJ4</f>
        <v>14.73</v>
      </c>
      <c r="K4">
        <f>MES_EOD!AI4+MES_EOD!AJ4</f>
        <v>5.56</v>
      </c>
      <c r="L4">
        <f>NDMC_EOD!AI4+NDMC_EOD!AJ4</f>
        <v>27.78</v>
      </c>
      <c r="M4">
        <f>TPDDL_EOD!AI4+TPDDL_EOD!AJ4</f>
        <v>18</v>
      </c>
      <c r="N4">
        <f t="shared" si="0"/>
        <v>92</v>
      </c>
      <c r="O4" s="154">
        <f t="shared" si="1"/>
        <v>0</v>
      </c>
      <c r="P4">
        <v>25.93</v>
      </c>
      <c r="Q4">
        <v>14.73</v>
      </c>
      <c r="R4">
        <v>5.56</v>
      </c>
      <c r="S4">
        <v>27.78</v>
      </c>
      <c r="T4">
        <v>18</v>
      </c>
      <c r="U4" s="156">
        <f t="shared" si="2"/>
        <v>92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92</v>
      </c>
      <c r="E5">
        <f>PPCL!P5</f>
        <v>0</v>
      </c>
      <c r="F5">
        <f t="shared" si="4"/>
        <v>238</v>
      </c>
      <c r="G5">
        <f t="shared" si="5"/>
        <v>92</v>
      </c>
      <c r="H5" s="154"/>
      <c r="I5">
        <f>BRPL_EOD!AI5+BRPL_EOD!AJ5</f>
        <v>25.93</v>
      </c>
      <c r="J5">
        <f>BYPL_EOD!AI5+BYPL_EOD!AJ5</f>
        <v>14.73</v>
      </c>
      <c r="K5">
        <f>MES_EOD!AI5+MES_EOD!AJ5</f>
        <v>5.56</v>
      </c>
      <c r="L5">
        <f>NDMC_EOD!AI5+NDMC_EOD!AJ5</f>
        <v>27.78</v>
      </c>
      <c r="M5">
        <f>TPDDL_EOD!AI5+TPDDL_EOD!AJ5</f>
        <v>18</v>
      </c>
      <c r="N5">
        <f t="shared" si="0"/>
        <v>92</v>
      </c>
      <c r="O5" s="154">
        <f t="shared" si="1"/>
        <v>0</v>
      </c>
      <c r="P5">
        <v>25.93</v>
      </c>
      <c r="Q5">
        <v>14.73</v>
      </c>
      <c r="R5">
        <v>5.56</v>
      </c>
      <c r="S5">
        <v>27.78</v>
      </c>
      <c r="T5">
        <v>18</v>
      </c>
      <c r="U5" s="156">
        <f t="shared" si="2"/>
        <v>92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92</v>
      </c>
      <c r="E6">
        <f>PPCL!P6</f>
        <v>0</v>
      </c>
      <c r="F6">
        <f t="shared" si="4"/>
        <v>238</v>
      </c>
      <c r="G6">
        <f t="shared" si="5"/>
        <v>92</v>
      </c>
      <c r="H6" s="154"/>
      <c r="I6">
        <f>BRPL_EOD!AI6+BRPL_EOD!AJ6</f>
        <v>25.93</v>
      </c>
      <c r="J6">
        <f>BYPL_EOD!AI6+BYPL_EOD!AJ6</f>
        <v>14.73</v>
      </c>
      <c r="K6">
        <f>MES_EOD!AI6+MES_EOD!AJ6</f>
        <v>5.56</v>
      </c>
      <c r="L6">
        <f>NDMC_EOD!AI6+NDMC_EOD!AJ6</f>
        <v>27.78</v>
      </c>
      <c r="M6">
        <f>TPDDL_EOD!AI6+TPDDL_EOD!AJ6</f>
        <v>18</v>
      </c>
      <c r="N6">
        <f t="shared" si="0"/>
        <v>92</v>
      </c>
      <c r="O6" s="154">
        <f t="shared" si="1"/>
        <v>0</v>
      </c>
      <c r="P6">
        <v>25.93</v>
      </c>
      <c r="Q6">
        <v>14.73</v>
      </c>
      <c r="R6">
        <v>5.56</v>
      </c>
      <c r="S6">
        <v>27.78</v>
      </c>
      <c r="T6">
        <v>18</v>
      </c>
      <c r="U6" s="156">
        <f t="shared" si="2"/>
        <v>92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92</v>
      </c>
      <c r="E7">
        <f>PPCL!P7</f>
        <v>0</v>
      </c>
      <c r="F7">
        <f t="shared" si="4"/>
        <v>238</v>
      </c>
      <c r="G7">
        <f t="shared" si="5"/>
        <v>92</v>
      </c>
      <c r="H7" s="154"/>
      <c r="I7">
        <f>BRPL_EOD!AI7+BRPL_EOD!AJ7</f>
        <v>25.93</v>
      </c>
      <c r="J7">
        <f>BYPL_EOD!AI7+BYPL_EOD!AJ7</f>
        <v>14.73</v>
      </c>
      <c r="K7">
        <f>MES_EOD!AI7+MES_EOD!AJ7</f>
        <v>5.56</v>
      </c>
      <c r="L7">
        <f>NDMC_EOD!AI7+NDMC_EOD!AJ7</f>
        <v>27.78</v>
      </c>
      <c r="M7">
        <f>TPDDL_EOD!AI7+TPDDL_EOD!AJ7</f>
        <v>18</v>
      </c>
      <c r="N7">
        <f t="shared" si="0"/>
        <v>92</v>
      </c>
      <c r="O7" s="154">
        <f t="shared" si="1"/>
        <v>0</v>
      </c>
      <c r="P7">
        <v>25.93</v>
      </c>
      <c r="Q7">
        <v>14.73</v>
      </c>
      <c r="R7">
        <v>5.56</v>
      </c>
      <c r="S7">
        <v>27.78</v>
      </c>
      <c r="T7">
        <v>18</v>
      </c>
      <c r="U7" s="156">
        <f t="shared" si="2"/>
        <v>92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92</v>
      </c>
      <c r="E8">
        <f>PPCL!P8</f>
        <v>0</v>
      </c>
      <c r="F8">
        <f t="shared" si="4"/>
        <v>238</v>
      </c>
      <c r="G8">
        <f t="shared" si="5"/>
        <v>92</v>
      </c>
      <c r="H8" s="154"/>
      <c r="I8">
        <f>BRPL_EOD!AI8+BRPL_EOD!AJ8</f>
        <v>25.93</v>
      </c>
      <c r="J8">
        <f>BYPL_EOD!AI8+BYPL_EOD!AJ8</f>
        <v>14.73</v>
      </c>
      <c r="K8">
        <f>MES_EOD!AI8+MES_EOD!AJ8</f>
        <v>5.56</v>
      </c>
      <c r="L8">
        <f>NDMC_EOD!AI8+NDMC_EOD!AJ8</f>
        <v>27.78</v>
      </c>
      <c r="M8">
        <f>TPDDL_EOD!AI8+TPDDL_EOD!AJ8</f>
        <v>18</v>
      </c>
      <c r="N8">
        <f t="shared" si="0"/>
        <v>92</v>
      </c>
      <c r="O8" s="154">
        <f t="shared" si="1"/>
        <v>0</v>
      </c>
      <c r="P8">
        <v>25.93</v>
      </c>
      <c r="Q8">
        <v>14.73</v>
      </c>
      <c r="R8">
        <v>5.56</v>
      </c>
      <c r="S8">
        <v>27.78</v>
      </c>
      <c r="T8">
        <v>18</v>
      </c>
      <c r="U8" s="156">
        <f t="shared" si="2"/>
        <v>92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92</v>
      </c>
      <c r="E9">
        <f>PPCL!P9</f>
        <v>0</v>
      </c>
      <c r="F9">
        <f t="shared" si="4"/>
        <v>238</v>
      </c>
      <c r="G9">
        <f t="shared" si="5"/>
        <v>92</v>
      </c>
      <c r="H9" s="154"/>
      <c r="I9">
        <f>BRPL_EOD!AI9+BRPL_EOD!AJ9</f>
        <v>25.93</v>
      </c>
      <c r="J9">
        <f>BYPL_EOD!AI9+BYPL_EOD!AJ9</f>
        <v>14.73</v>
      </c>
      <c r="K9">
        <f>MES_EOD!AI9+MES_EOD!AJ9</f>
        <v>5.56</v>
      </c>
      <c r="L9">
        <f>NDMC_EOD!AI9+NDMC_EOD!AJ9</f>
        <v>27.78</v>
      </c>
      <c r="M9">
        <f>TPDDL_EOD!AI9+TPDDL_EOD!AJ9</f>
        <v>18</v>
      </c>
      <c r="N9">
        <f t="shared" si="0"/>
        <v>92</v>
      </c>
      <c r="O9" s="154">
        <f t="shared" si="1"/>
        <v>0</v>
      </c>
      <c r="P9">
        <v>25.93</v>
      </c>
      <c r="Q9">
        <v>14.73</v>
      </c>
      <c r="R9">
        <v>5.56</v>
      </c>
      <c r="S9">
        <v>27.78</v>
      </c>
      <c r="T9">
        <v>18</v>
      </c>
      <c r="U9" s="156">
        <f t="shared" si="2"/>
        <v>92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92</v>
      </c>
      <c r="E10">
        <f>PPCL!P10</f>
        <v>0</v>
      </c>
      <c r="F10">
        <f t="shared" si="4"/>
        <v>238</v>
      </c>
      <c r="G10">
        <f t="shared" si="5"/>
        <v>92</v>
      </c>
      <c r="H10" s="154"/>
      <c r="I10">
        <f>BRPL_EOD!AI10+BRPL_EOD!AJ10</f>
        <v>25.93</v>
      </c>
      <c r="J10">
        <f>BYPL_EOD!AI10+BYPL_EOD!AJ10</f>
        <v>14.73</v>
      </c>
      <c r="K10">
        <f>MES_EOD!AI10+MES_EOD!AJ10</f>
        <v>5.56</v>
      </c>
      <c r="L10">
        <f>NDMC_EOD!AI10+NDMC_EOD!AJ10</f>
        <v>27.78</v>
      </c>
      <c r="M10">
        <f>TPDDL_EOD!AI10+TPDDL_EOD!AJ10</f>
        <v>18</v>
      </c>
      <c r="N10">
        <f t="shared" si="0"/>
        <v>92</v>
      </c>
      <c r="O10" s="154">
        <f t="shared" si="1"/>
        <v>0</v>
      </c>
      <c r="P10">
        <v>25.93</v>
      </c>
      <c r="Q10">
        <v>14.73</v>
      </c>
      <c r="R10">
        <v>5.56</v>
      </c>
      <c r="S10">
        <v>27.78</v>
      </c>
      <c r="T10">
        <v>18</v>
      </c>
      <c r="U10" s="156">
        <f t="shared" si="2"/>
        <v>92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92</v>
      </c>
      <c r="E11">
        <f>PPCL!P11</f>
        <v>0</v>
      </c>
      <c r="F11">
        <f t="shared" si="4"/>
        <v>238</v>
      </c>
      <c r="G11">
        <f t="shared" si="5"/>
        <v>92</v>
      </c>
      <c r="H11" s="154"/>
      <c r="I11">
        <f>BRPL_EOD!AI11+BRPL_EOD!AJ11</f>
        <v>25.93</v>
      </c>
      <c r="J11">
        <f>BYPL_EOD!AI11+BYPL_EOD!AJ11</f>
        <v>14.73</v>
      </c>
      <c r="K11">
        <f>MES_EOD!AI11+MES_EOD!AJ11</f>
        <v>5.56</v>
      </c>
      <c r="L11">
        <f>NDMC_EOD!AI11+NDMC_EOD!AJ11</f>
        <v>27.78</v>
      </c>
      <c r="M11">
        <f>TPDDL_EOD!AI11+TPDDL_EOD!AJ11</f>
        <v>18</v>
      </c>
      <c r="N11">
        <f t="shared" si="0"/>
        <v>92</v>
      </c>
      <c r="O11" s="154">
        <f t="shared" si="1"/>
        <v>0</v>
      </c>
      <c r="P11">
        <v>25.93</v>
      </c>
      <c r="Q11">
        <v>14.73</v>
      </c>
      <c r="R11">
        <v>5.56</v>
      </c>
      <c r="S11">
        <v>27.78</v>
      </c>
      <c r="T11">
        <v>18</v>
      </c>
      <c r="U11" s="156">
        <f t="shared" si="2"/>
        <v>92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92</v>
      </c>
      <c r="E12">
        <f>PPCL!P12</f>
        <v>0</v>
      </c>
      <c r="F12">
        <f t="shared" si="4"/>
        <v>238</v>
      </c>
      <c r="G12">
        <f t="shared" si="5"/>
        <v>92</v>
      </c>
      <c r="H12" s="154"/>
      <c r="I12">
        <f>BRPL_EOD!AI12+BRPL_EOD!AJ12</f>
        <v>25.93</v>
      </c>
      <c r="J12">
        <f>BYPL_EOD!AI12+BYPL_EOD!AJ12</f>
        <v>14.73</v>
      </c>
      <c r="K12">
        <f>MES_EOD!AI12+MES_EOD!AJ12</f>
        <v>5.56</v>
      </c>
      <c r="L12">
        <f>NDMC_EOD!AI12+NDMC_EOD!AJ12</f>
        <v>27.78</v>
      </c>
      <c r="M12">
        <f>TPDDL_EOD!AI12+TPDDL_EOD!AJ12</f>
        <v>18</v>
      </c>
      <c r="N12">
        <f t="shared" si="0"/>
        <v>92</v>
      </c>
      <c r="O12" s="154">
        <f t="shared" si="1"/>
        <v>0</v>
      </c>
      <c r="P12">
        <v>25.93</v>
      </c>
      <c r="Q12">
        <v>14.73</v>
      </c>
      <c r="R12">
        <v>5.56</v>
      </c>
      <c r="S12">
        <v>27.78</v>
      </c>
      <c r="T12">
        <v>18</v>
      </c>
      <c r="U12" s="156">
        <f t="shared" si="2"/>
        <v>92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92</v>
      </c>
      <c r="E13">
        <f>PPCL!P13</f>
        <v>0</v>
      </c>
      <c r="F13">
        <f t="shared" si="4"/>
        <v>238</v>
      </c>
      <c r="G13">
        <f t="shared" si="5"/>
        <v>92</v>
      </c>
      <c r="H13" s="154"/>
      <c r="I13">
        <f>BRPL_EOD!AI13+BRPL_EOD!AJ13</f>
        <v>25.93</v>
      </c>
      <c r="J13">
        <f>BYPL_EOD!AI13+BYPL_EOD!AJ13</f>
        <v>14.73</v>
      </c>
      <c r="K13">
        <f>MES_EOD!AI13+MES_EOD!AJ13</f>
        <v>5.56</v>
      </c>
      <c r="L13">
        <f>NDMC_EOD!AI13+NDMC_EOD!AJ13</f>
        <v>27.78</v>
      </c>
      <c r="M13">
        <f>TPDDL_EOD!AI13+TPDDL_EOD!AJ13</f>
        <v>18</v>
      </c>
      <c r="N13">
        <f t="shared" si="0"/>
        <v>92</v>
      </c>
      <c r="O13" s="154">
        <f t="shared" si="1"/>
        <v>0</v>
      </c>
      <c r="P13">
        <v>25.93</v>
      </c>
      <c r="Q13">
        <v>14.73</v>
      </c>
      <c r="R13">
        <v>5.56</v>
      </c>
      <c r="S13">
        <v>27.78</v>
      </c>
      <c r="T13">
        <v>18</v>
      </c>
      <c r="U13" s="156">
        <f t="shared" si="2"/>
        <v>92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92</v>
      </c>
      <c r="E14">
        <f>PPCL!P14</f>
        <v>0</v>
      </c>
      <c r="F14">
        <f t="shared" si="4"/>
        <v>238</v>
      </c>
      <c r="G14">
        <f t="shared" si="5"/>
        <v>92</v>
      </c>
      <c r="H14" s="154"/>
      <c r="I14">
        <f>BRPL_EOD!AI14+BRPL_EOD!AJ14</f>
        <v>25.93</v>
      </c>
      <c r="J14">
        <f>BYPL_EOD!AI14+BYPL_EOD!AJ14</f>
        <v>14.73</v>
      </c>
      <c r="K14">
        <f>MES_EOD!AI14+MES_EOD!AJ14</f>
        <v>5.56</v>
      </c>
      <c r="L14">
        <f>NDMC_EOD!AI14+NDMC_EOD!AJ14</f>
        <v>27.78</v>
      </c>
      <c r="M14">
        <f>TPDDL_EOD!AI14+TPDDL_EOD!AJ14</f>
        <v>18</v>
      </c>
      <c r="N14">
        <f t="shared" si="0"/>
        <v>92</v>
      </c>
      <c r="O14" s="154">
        <f t="shared" si="1"/>
        <v>0</v>
      </c>
      <c r="P14">
        <v>25.93</v>
      </c>
      <c r="Q14">
        <v>14.73</v>
      </c>
      <c r="R14">
        <v>5.56</v>
      </c>
      <c r="S14">
        <v>27.78</v>
      </c>
      <c r="T14">
        <v>18</v>
      </c>
      <c r="U14" s="156">
        <f t="shared" si="2"/>
        <v>92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94</v>
      </c>
      <c r="E15">
        <f>PPCL!P15</f>
        <v>0</v>
      </c>
      <c r="F15">
        <f t="shared" si="4"/>
        <v>238</v>
      </c>
      <c r="G15">
        <f t="shared" si="5"/>
        <v>94</v>
      </c>
      <c r="H15" s="154"/>
      <c r="I15">
        <f>BRPL_EOD!AI15+BRPL_EOD!AJ15</f>
        <v>26.59</v>
      </c>
      <c r="J15">
        <f>BYPL_EOD!AI15+BYPL_EOD!AJ15</f>
        <v>15.11</v>
      </c>
      <c r="K15">
        <f>MES_EOD!AI15+MES_EOD!AJ15</f>
        <v>5.7</v>
      </c>
      <c r="L15">
        <f>NDMC_EOD!AI15+NDMC_EOD!AJ15</f>
        <v>28.48</v>
      </c>
      <c r="M15">
        <f>TPDDL_EOD!AI15+TPDDL_EOD!AJ15</f>
        <v>18.12</v>
      </c>
      <c r="N15">
        <f t="shared" si="0"/>
        <v>94.000000000000014</v>
      </c>
      <c r="O15" s="154">
        <f t="shared" si="1"/>
        <v>0</v>
      </c>
      <c r="P15">
        <v>26.589999999999996</v>
      </c>
      <c r="Q15">
        <v>15.109999999999998</v>
      </c>
      <c r="R15">
        <v>5.6999999999999993</v>
      </c>
      <c r="S15">
        <v>28.479999999999997</v>
      </c>
      <c r="T15">
        <v>18.119999999999997</v>
      </c>
      <c r="U15" s="156">
        <f t="shared" si="2"/>
        <v>94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94</v>
      </c>
      <c r="E16">
        <f>PPCL!P16</f>
        <v>0</v>
      </c>
      <c r="F16">
        <f t="shared" si="4"/>
        <v>238</v>
      </c>
      <c r="G16">
        <f t="shared" si="5"/>
        <v>94</v>
      </c>
      <c r="H16" s="154"/>
      <c r="I16">
        <f>BRPL_EOD!AI16+BRPL_EOD!AJ16</f>
        <v>26.59</v>
      </c>
      <c r="J16">
        <f>BYPL_EOD!AI16+BYPL_EOD!AJ16</f>
        <v>15.11</v>
      </c>
      <c r="K16">
        <f>MES_EOD!AI16+MES_EOD!AJ16</f>
        <v>5.7</v>
      </c>
      <c r="L16">
        <f>NDMC_EOD!AI16+NDMC_EOD!AJ16</f>
        <v>28.48</v>
      </c>
      <c r="M16">
        <f>TPDDL_EOD!AI16+TPDDL_EOD!AJ16</f>
        <v>18.12</v>
      </c>
      <c r="N16">
        <f t="shared" si="0"/>
        <v>94.000000000000014</v>
      </c>
      <c r="O16" s="154">
        <f t="shared" si="1"/>
        <v>0</v>
      </c>
      <c r="P16">
        <v>26.589999999999996</v>
      </c>
      <c r="Q16">
        <v>15.109999999999998</v>
      </c>
      <c r="R16">
        <v>5.6999999999999993</v>
      </c>
      <c r="S16">
        <v>28.479999999999997</v>
      </c>
      <c r="T16">
        <v>18.119999999999997</v>
      </c>
      <c r="U16" s="156">
        <f t="shared" si="2"/>
        <v>94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94</v>
      </c>
      <c r="E17">
        <f>PPCL!P17</f>
        <v>0</v>
      </c>
      <c r="F17">
        <f t="shared" si="4"/>
        <v>238</v>
      </c>
      <c r="G17">
        <f t="shared" si="5"/>
        <v>94</v>
      </c>
      <c r="H17" s="154"/>
      <c r="I17">
        <f>BRPL_EOD!AI17+BRPL_EOD!AJ17</f>
        <v>26.59</v>
      </c>
      <c r="J17">
        <f>BYPL_EOD!AI17+BYPL_EOD!AJ17</f>
        <v>15.11</v>
      </c>
      <c r="K17">
        <f>MES_EOD!AI17+MES_EOD!AJ17</f>
        <v>5.7</v>
      </c>
      <c r="L17">
        <f>NDMC_EOD!AI17+NDMC_EOD!AJ17</f>
        <v>28.48</v>
      </c>
      <c r="M17">
        <f>TPDDL_EOD!AI17+TPDDL_EOD!AJ17</f>
        <v>18.12</v>
      </c>
      <c r="N17">
        <f t="shared" si="0"/>
        <v>94.000000000000014</v>
      </c>
      <c r="O17" s="154">
        <f t="shared" si="1"/>
        <v>0</v>
      </c>
      <c r="P17">
        <v>26.589999999999996</v>
      </c>
      <c r="Q17">
        <v>15.109999999999998</v>
      </c>
      <c r="R17">
        <v>5.6999999999999993</v>
      </c>
      <c r="S17">
        <v>28.479999999999997</v>
      </c>
      <c r="T17">
        <v>18.119999999999997</v>
      </c>
      <c r="U17" s="156">
        <f t="shared" si="2"/>
        <v>94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94</v>
      </c>
      <c r="E18">
        <f>PPCL!P18</f>
        <v>0</v>
      </c>
      <c r="F18">
        <f t="shared" si="4"/>
        <v>238</v>
      </c>
      <c r="G18">
        <f t="shared" si="5"/>
        <v>94</v>
      </c>
      <c r="H18" s="154"/>
      <c r="I18">
        <f>BRPL_EOD!AI18+BRPL_EOD!AJ18</f>
        <v>26.59</v>
      </c>
      <c r="J18">
        <f>BYPL_EOD!AI18+BYPL_EOD!AJ18</f>
        <v>15.11</v>
      </c>
      <c r="K18">
        <f>MES_EOD!AI18+MES_EOD!AJ18</f>
        <v>5.7</v>
      </c>
      <c r="L18">
        <f>NDMC_EOD!AI18+NDMC_EOD!AJ18</f>
        <v>28.48</v>
      </c>
      <c r="M18">
        <f>TPDDL_EOD!AI18+TPDDL_EOD!AJ18</f>
        <v>18.12</v>
      </c>
      <c r="N18">
        <f t="shared" si="0"/>
        <v>94.000000000000014</v>
      </c>
      <c r="O18" s="154">
        <f t="shared" si="1"/>
        <v>0</v>
      </c>
      <c r="P18">
        <v>26.589999999999996</v>
      </c>
      <c r="Q18">
        <v>15.109999999999998</v>
      </c>
      <c r="R18">
        <v>5.6999999999999993</v>
      </c>
      <c r="S18">
        <v>28.479999999999997</v>
      </c>
      <c r="T18">
        <v>18.119999999999997</v>
      </c>
      <c r="U18" s="156">
        <f t="shared" si="2"/>
        <v>94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94</v>
      </c>
      <c r="E19">
        <f>PPCL!P19</f>
        <v>0</v>
      </c>
      <c r="F19">
        <f t="shared" si="4"/>
        <v>238</v>
      </c>
      <c r="G19">
        <f t="shared" si="5"/>
        <v>94</v>
      </c>
      <c r="H19" s="154"/>
      <c r="I19">
        <f>BRPL_EOD!AI19+BRPL_EOD!AJ19</f>
        <v>26.59</v>
      </c>
      <c r="J19">
        <f>BYPL_EOD!AI19+BYPL_EOD!AJ19</f>
        <v>15.11</v>
      </c>
      <c r="K19">
        <f>MES_EOD!AI19+MES_EOD!AJ19</f>
        <v>5.7</v>
      </c>
      <c r="L19">
        <f>NDMC_EOD!AI19+NDMC_EOD!AJ19</f>
        <v>28.48</v>
      </c>
      <c r="M19">
        <f>TPDDL_EOD!AI19+TPDDL_EOD!AJ19</f>
        <v>18.12</v>
      </c>
      <c r="N19">
        <f t="shared" si="0"/>
        <v>94.000000000000014</v>
      </c>
      <c r="O19" s="154">
        <f t="shared" si="1"/>
        <v>0</v>
      </c>
      <c r="P19">
        <v>26.589999999999996</v>
      </c>
      <c r="Q19">
        <v>15.109999999999998</v>
      </c>
      <c r="R19">
        <v>5.6999999999999993</v>
      </c>
      <c r="S19">
        <v>28.479999999999997</v>
      </c>
      <c r="T19">
        <v>18.119999999999997</v>
      </c>
      <c r="U19" s="156">
        <f t="shared" si="2"/>
        <v>94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94</v>
      </c>
      <c r="E20">
        <f>PPCL!P20</f>
        <v>0</v>
      </c>
      <c r="F20">
        <f t="shared" si="4"/>
        <v>238</v>
      </c>
      <c r="G20">
        <f t="shared" si="5"/>
        <v>94</v>
      </c>
      <c r="H20" s="154"/>
      <c r="I20">
        <f>BRPL_EOD!AI20+BRPL_EOD!AJ20</f>
        <v>26.59</v>
      </c>
      <c r="J20">
        <f>BYPL_EOD!AI20+BYPL_EOD!AJ20</f>
        <v>15.11</v>
      </c>
      <c r="K20">
        <f>MES_EOD!AI20+MES_EOD!AJ20</f>
        <v>5.7</v>
      </c>
      <c r="L20">
        <f>NDMC_EOD!AI20+NDMC_EOD!AJ20</f>
        <v>28.48</v>
      </c>
      <c r="M20">
        <f>TPDDL_EOD!AI20+TPDDL_EOD!AJ20</f>
        <v>18.12</v>
      </c>
      <c r="N20">
        <f t="shared" si="0"/>
        <v>94.000000000000014</v>
      </c>
      <c r="O20" s="154">
        <f t="shared" si="1"/>
        <v>0</v>
      </c>
      <c r="P20">
        <v>26.589999999999996</v>
      </c>
      <c r="Q20">
        <v>15.109999999999998</v>
      </c>
      <c r="R20">
        <v>5.6999999999999993</v>
      </c>
      <c r="S20">
        <v>28.479999999999997</v>
      </c>
      <c r="T20">
        <v>18.119999999999997</v>
      </c>
      <c r="U20" s="156">
        <f t="shared" si="2"/>
        <v>94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94</v>
      </c>
      <c r="E21">
        <f>PPCL!P21</f>
        <v>0</v>
      </c>
      <c r="F21">
        <f t="shared" si="4"/>
        <v>238</v>
      </c>
      <c r="G21">
        <f t="shared" si="5"/>
        <v>94</v>
      </c>
      <c r="H21" s="154"/>
      <c r="I21">
        <f>BRPL_EOD!AI21+BRPL_EOD!AJ21</f>
        <v>26.59</v>
      </c>
      <c r="J21">
        <f>BYPL_EOD!AI21+BYPL_EOD!AJ21</f>
        <v>15.11</v>
      </c>
      <c r="K21">
        <f>MES_EOD!AI21+MES_EOD!AJ21</f>
        <v>5.7</v>
      </c>
      <c r="L21">
        <f>NDMC_EOD!AI21+NDMC_EOD!AJ21</f>
        <v>28.48</v>
      </c>
      <c r="M21">
        <f>TPDDL_EOD!AI21+TPDDL_EOD!AJ21</f>
        <v>18.12</v>
      </c>
      <c r="N21">
        <f t="shared" si="0"/>
        <v>94.000000000000014</v>
      </c>
      <c r="O21" s="154">
        <f t="shared" si="1"/>
        <v>0</v>
      </c>
      <c r="P21">
        <v>26.589999999999996</v>
      </c>
      <c r="Q21">
        <v>15.109999999999998</v>
      </c>
      <c r="R21">
        <v>5.6999999999999993</v>
      </c>
      <c r="S21">
        <v>28.479999999999997</v>
      </c>
      <c r="T21">
        <v>18.119999999999997</v>
      </c>
      <c r="U21" s="156">
        <f t="shared" si="2"/>
        <v>94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94</v>
      </c>
      <c r="E22">
        <f>PPCL!P22</f>
        <v>0</v>
      </c>
      <c r="F22">
        <f t="shared" si="4"/>
        <v>238</v>
      </c>
      <c r="G22">
        <f t="shared" si="5"/>
        <v>94</v>
      </c>
      <c r="H22" s="154"/>
      <c r="I22">
        <f>BRPL_EOD!AI22+BRPL_EOD!AJ22</f>
        <v>26.59</v>
      </c>
      <c r="J22">
        <f>BYPL_EOD!AI22+BYPL_EOD!AJ22</f>
        <v>15.11</v>
      </c>
      <c r="K22">
        <f>MES_EOD!AI22+MES_EOD!AJ22</f>
        <v>5.7</v>
      </c>
      <c r="L22">
        <f>NDMC_EOD!AI22+NDMC_EOD!AJ22</f>
        <v>28.48</v>
      </c>
      <c r="M22">
        <f>TPDDL_EOD!AI22+TPDDL_EOD!AJ22</f>
        <v>18.12</v>
      </c>
      <c r="N22">
        <f t="shared" si="0"/>
        <v>94.000000000000014</v>
      </c>
      <c r="O22" s="154">
        <f t="shared" si="1"/>
        <v>0</v>
      </c>
      <c r="P22">
        <v>26.589999999999996</v>
      </c>
      <c r="Q22">
        <v>15.109999999999998</v>
      </c>
      <c r="R22">
        <v>5.6999999999999993</v>
      </c>
      <c r="S22">
        <v>28.479999999999997</v>
      </c>
      <c r="T22">
        <v>18.119999999999997</v>
      </c>
      <c r="U22" s="156">
        <f t="shared" si="2"/>
        <v>94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94</v>
      </c>
      <c r="E23">
        <f>PPCL!P23</f>
        <v>0</v>
      </c>
      <c r="F23">
        <f t="shared" si="4"/>
        <v>238</v>
      </c>
      <c r="G23">
        <f t="shared" si="5"/>
        <v>94</v>
      </c>
      <c r="H23" s="154"/>
      <c r="I23">
        <f>BRPL_EOD!AI23+BRPL_EOD!AJ23</f>
        <v>26.59</v>
      </c>
      <c r="J23">
        <f>BYPL_EOD!AI23+BYPL_EOD!AJ23</f>
        <v>15.11</v>
      </c>
      <c r="K23">
        <f>MES_EOD!AI23+MES_EOD!AJ23</f>
        <v>5.7</v>
      </c>
      <c r="L23">
        <f>NDMC_EOD!AI23+NDMC_EOD!AJ23</f>
        <v>28.48</v>
      </c>
      <c r="M23">
        <f>TPDDL_EOD!AI23+TPDDL_EOD!AJ23</f>
        <v>18.12</v>
      </c>
      <c r="N23">
        <f t="shared" si="0"/>
        <v>94.000000000000014</v>
      </c>
      <c r="O23" s="154">
        <f t="shared" si="1"/>
        <v>0</v>
      </c>
      <c r="P23">
        <v>26.589999999999996</v>
      </c>
      <c r="Q23">
        <v>15.109999999999998</v>
      </c>
      <c r="R23">
        <v>5.6999999999999993</v>
      </c>
      <c r="S23">
        <v>28.479999999999997</v>
      </c>
      <c r="T23">
        <v>18.119999999999997</v>
      </c>
      <c r="U23" s="156">
        <f t="shared" si="2"/>
        <v>94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94</v>
      </c>
      <c r="E24">
        <f>PPCL!P24</f>
        <v>0</v>
      </c>
      <c r="F24">
        <f t="shared" si="4"/>
        <v>238</v>
      </c>
      <c r="G24">
        <f t="shared" si="5"/>
        <v>94</v>
      </c>
      <c r="H24" s="154"/>
      <c r="I24">
        <f>BRPL_EOD!AI24+BRPL_EOD!AJ24</f>
        <v>26.59</v>
      </c>
      <c r="J24">
        <f>BYPL_EOD!AI24+BYPL_EOD!AJ24</f>
        <v>15.11</v>
      </c>
      <c r="K24">
        <f>MES_EOD!AI24+MES_EOD!AJ24</f>
        <v>5.7</v>
      </c>
      <c r="L24">
        <f>NDMC_EOD!AI24+NDMC_EOD!AJ24</f>
        <v>28.48</v>
      </c>
      <c r="M24">
        <f>TPDDL_EOD!AI24+TPDDL_EOD!AJ24</f>
        <v>18.12</v>
      </c>
      <c r="N24">
        <f t="shared" si="0"/>
        <v>94.000000000000014</v>
      </c>
      <c r="O24" s="154">
        <f t="shared" si="1"/>
        <v>0</v>
      </c>
      <c r="P24">
        <v>26.589999999999996</v>
      </c>
      <c r="Q24">
        <v>15.109999999999998</v>
      </c>
      <c r="R24">
        <v>5.6999999999999993</v>
      </c>
      <c r="S24">
        <v>28.479999999999997</v>
      </c>
      <c r="T24">
        <v>18.119999999999997</v>
      </c>
      <c r="U24" s="156">
        <f t="shared" si="2"/>
        <v>94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94</v>
      </c>
      <c r="E25">
        <f>PPCL!P25</f>
        <v>0</v>
      </c>
      <c r="F25">
        <f t="shared" si="4"/>
        <v>238</v>
      </c>
      <c r="G25">
        <f t="shared" si="5"/>
        <v>94</v>
      </c>
      <c r="H25" s="154"/>
      <c r="I25">
        <f>BRPL_EOD!AI25+BRPL_EOD!AJ25</f>
        <v>26.59</v>
      </c>
      <c r="J25">
        <f>BYPL_EOD!AI25+BYPL_EOD!AJ25</f>
        <v>15.11</v>
      </c>
      <c r="K25">
        <f>MES_EOD!AI25+MES_EOD!AJ25</f>
        <v>5.7</v>
      </c>
      <c r="L25">
        <f>NDMC_EOD!AI25+NDMC_EOD!AJ25</f>
        <v>28.48</v>
      </c>
      <c r="M25">
        <f>TPDDL_EOD!AI25+TPDDL_EOD!AJ25</f>
        <v>18.12</v>
      </c>
      <c r="N25">
        <f t="shared" si="0"/>
        <v>94.000000000000014</v>
      </c>
      <c r="O25" s="154">
        <f t="shared" si="1"/>
        <v>0</v>
      </c>
      <c r="P25">
        <v>26.589999999999996</v>
      </c>
      <c r="Q25">
        <v>15.109999999999998</v>
      </c>
      <c r="R25">
        <v>5.6999999999999993</v>
      </c>
      <c r="S25">
        <v>28.479999999999997</v>
      </c>
      <c r="T25">
        <v>18.119999999999997</v>
      </c>
      <c r="U25" s="156">
        <f t="shared" si="2"/>
        <v>94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92</v>
      </c>
      <c r="E26">
        <f>PPCL!P26</f>
        <v>0</v>
      </c>
      <c r="F26">
        <f t="shared" si="4"/>
        <v>238</v>
      </c>
      <c r="G26">
        <f t="shared" si="5"/>
        <v>92</v>
      </c>
      <c r="H26" s="154"/>
      <c r="I26">
        <f>BRPL_EOD!AI26+BRPL_EOD!AJ26</f>
        <v>25.93</v>
      </c>
      <c r="J26">
        <f>BYPL_EOD!AI26+BYPL_EOD!AJ26</f>
        <v>14.73</v>
      </c>
      <c r="K26">
        <f>MES_EOD!AI26+MES_EOD!AJ26</f>
        <v>5.56</v>
      </c>
      <c r="L26">
        <f>NDMC_EOD!AI26+NDMC_EOD!AJ26</f>
        <v>27.78</v>
      </c>
      <c r="M26">
        <f>TPDDL_EOD!AI26+TPDDL_EOD!AJ26</f>
        <v>18</v>
      </c>
      <c r="N26">
        <f t="shared" si="0"/>
        <v>92</v>
      </c>
      <c r="O26" s="154">
        <f t="shared" si="1"/>
        <v>0</v>
      </c>
      <c r="P26">
        <v>25.93</v>
      </c>
      <c r="Q26">
        <v>14.73</v>
      </c>
      <c r="R26">
        <v>5.56</v>
      </c>
      <c r="S26">
        <v>27.78</v>
      </c>
      <c r="T26">
        <v>18</v>
      </c>
      <c r="U26" s="156">
        <f t="shared" si="2"/>
        <v>92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92</v>
      </c>
      <c r="E27">
        <f>PPCL!P27</f>
        <v>0</v>
      </c>
      <c r="F27">
        <f t="shared" si="4"/>
        <v>238</v>
      </c>
      <c r="G27">
        <f t="shared" si="5"/>
        <v>92</v>
      </c>
      <c r="H27" s="154"/>
      <c r="I27">
        <f>BRPL_EOD!AI27+BRPL_EOD!AJ27</f>
        <v>25.93</v>
      </c>
      <c r="J27">
        <f>BYPL_EOD!AI27+BYPL_EOD!AJ27</f>
        <v>14.73</v>
      </c>
      <c r="K27">
        <f>MES_EOD!AI27+MES_EOD!AJ27</f>
        <v>5.56</v>
      </c>
      <c r="L27">
        <f>NDMC_EOD!AI27+NDMC_EOD!AJ27</f>
        <v>27.78</v>
      </c>
      <c r="M27">
        <f>TPDDL_EOD!AI27+TPDDL_EOD!AJ27</f>
        <v>18</v>
      </c>
      <c r="N27">
        <f t="shared" si="0"/>
        <v>92</v>
      </c>
      <c r="O27" s="154">
        <f t="shared" si="1"/>
        <v>0</v>
      </c>
      <c r="P27">
        <v>25.93</v>
      </c>
      <c r="Q27">
        <v>14.73</v>
      </c>
      <c r="R27">
        <v>5.56</v>
      </c>
      <c r="S27">
        <v>27.78</v>
      </c>
      <c r="T27">
        <v>18</v>
      </c>
      <c r="U27" s="156">
        <f t="shared" si="2"/>
        <v>92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92</v>
      </c>
      <c r="E28">
        <f>PPCL!P28</f>
        <v>0</v>
      </c>
      <c r="F28">
        <f t="shared" si="4"/>
        <v>238</v>
      </c>
      <c r="G28">
        <f t="shared" si="5"/>
        <v>92</v>
      </c>
      <c r="H28" s="154"/>
      <c r="I28">
        <f>BRPL_EOD!AI28+BRPL_EOD!AJ28</f>
        <v>25.93</v>
      </c>
      <c r="J28">
        <f>BYPL_EOD!AI28+BYPL_EOD!AJ28</f>
        <v>14.73</v>
      </c>
      <c r="K28">
        <f>MES_EOD!AI28+MES_EOD!AJ28</f>
        <v>5.56</v>
      </c>
      <c r="L28">
        <f>NDMC_EOD!AI28+NDMC_EOD!AJ28</f>
        <v>27.78</v>
      </c>
      <c r="M28">
        <f>TPDDL_EOD!AI28+TPDDL_EOD!AJ28</f>
        <v>18</v>
      </c>
      <c r="N28">
        <f t="shared" si="0"/>
        <v>92</v>
      </c>
      <c r="O28" s="154">
        <f t="shared" si="1"/>
        <v>0</v>
      </c>
      <c r="P28">
        <v>25.93</v>
      </c>
      <c r="Q28">
        <v>14.73</v>
      </c>
      <c r="R28">
        <v>5.56</v>
      </c>
      <c r="S28">
        <v>27.78</v>
      </c>
      <c r="T28">
        <v>18</v>
      </c>
      <c r="U28" s="156">
        <f t="shared" si="2"/>
        <v>92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92</v>
      </c>
      <c r="E29">
        <f>PPCL!P29</f>
        <v>0</v>
      </c>
      <c r="F29">
        <f t="shared" si="4"/>
        <v>238</v>
      </c>
      <c r="G29">
        <f t="shared" si="5"/>
        <v>92</v>
      </c>
      <c r="H29" s="154"/>
      <c r="I29">
        <f>BRPL_EOD!AI29+BRPL_EOD!AJ29</f>
        <v>25.93</v>
      </c>
      <c r="J29">
        <f>BYPL_EOD!AI29+BYPL_EOD!AJ29</f>
        <v>14.73</v>
      </c>
      <c r="K29">
        <f>MES_EOD!AI29+MES_EOD!AJ29</f>
        <v>5.56</v>
      </c>
      <c r="L29">
        <f>NDMC_EOD!AI29+NDMC_EOD!AJ29</f>
        <v>27.78</v>
      </c>
      <c r="M29">
        <f>TPDDL_EOD!AI29+TPDDL_EOD!AJ29</f>
        <v>18</v>
      </c>
      <c r="N29">
        <f t="shared" si="0"/>
        <v>92</v>
      </c>
      <c r="O29" s="154">
        <f t="shared" si="1"/>
        <v>0</v>
      </c>
      <c r="P29">
        <v>25.93</v>
      </c>
      <c r="Q29">
        <v>14.73</v>
      </c>
      <c r="R29">
        <v>5.56</v>
      </c>
      <c r="S29">
        <v>27.78</v>
      </c>
      <c r="T29">
        <v>18</v>
      </c>
      <c r="U29" s="156">
        <f t="shared" si="2"/>
        <v>92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92</v>
      </c>
      <c r="E30">
        <f>PPCL!P30</f>
        <v>0</v>
      </c>
      <c r="F30">
        <f t="shared" si="4"/>
        <v>238</v>
      </c>
      <c r="G30">
        <f t="shared" si="5"/>
        <v>92</v>
      </c>
      <c r="H30" s="154"/>
      <c r="I30">
        <f>BRPL_EOD!AI30+BRPL_EOD!AJ30</f>
        <v>25.93</v>
      </c>
      <c r="J30">
        <f>BYPL_EOD!AI30+BYPL_EOD!AJ30</f>
        <v>14.73</v>
      </c>
      <c r="K30">
        <f>MES_EOD!AI30+MES_EOD!AJ30</f>
        <v>5.56</v>
      </c>
      <c r="L30">
        <f>NDMC_EOD!AI30+NDMC_EOD!AJ30</f>
        <v>27.78</v>
      </c>
      <c r="M30">
        <f>TPDDL_EOD!AI30+TPDDL_EOD!AJ30</f>
        <v>18</v>
      </c>
      <c r="N30">
        <f t="shared" si="0"/>
        <v>92</v>
      </c>
      <c r="O30" s="154">
        <f t="shared" si="1"/>
        <v>0</v>
      </c>
      <c r="P30">
        <v>25.93</v>
      </c>
      <c r="Q30">
        <v>14.73</v>
      </c>
      <c r="R30">
        <v>5.56</v>
      </c>
      <c r="S30">
        <v>27.78</v>
      </c>
      <c r="T30">
        <v>18</v>
      </c>
      <c r="U30" s="156">
        <f t="shared" si="2"/>
        <v>92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92</v>
      </c>
      <c r="E31">
        <f>PPCL!P31</f>
        <v>0</v>
      </c>
      <c r="F31">
        <f t="shared" si="4"/>
        <v>238</v>
      </c>
      <c r="G31">
        <f t="shared" si="5"/>
        <v>92</v>
      </c>
      <c r="H31" s="154"/>
      <c r="I31">
        <f>BRPL_EOD!AI31+BRPL_EOD!AJ31</f>
        <v>25.93</v>
      </c>
      <c r="J31">
        <f>BYPL_EOD!AI31+BYPL_EOD!AJ31</f>
        <v>14.73</v>
      </c>
      <c r="K31">
        <f>MES_EOD!AI31+MES_EOD!AJ31</f>
        <v>5.56</v>
      </c>
      <c r="L31">
        <f>NDMC_EOD!AI31+NDMC_EOD!AJ31</f>
        <v>27.78</v>
      </c>
      <c r="M31">
        <f>TPDDL_EOD!AI31+TPDDL_EOD!AJ31</f>
        <v>18</v>
      </c>
      <c r="N31">
        <f t="shared" si="0"/>
        <v>92</v>
      </c>
      <c r="O31" s="154">
        <f t="shared" si="1"/>
        <v>0</v>
      </c>
      <c r="P31">
        <v>25.93</v>
      </c>
      <c r="Q31">
        <v>14.73</v>
      </c>
      <c r="R31">
        <v>5.56</v>
      </c>
      <c r="S31">
        <v>27.78</v>
      </c>
      <c r="T31">
        <v>18</v>
      </c>
      <c r="U31" s="156">
        <f t="shared" si="2"/>
        <v>92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92</v>
      </c>
      <c r="E32">
        <f>PPCL!P32</f>
        <v>0</v>
      </c>
      <c r="F32">
        <f t="shared" si="4"/>
        <v>238</v>
      </c>
      <c r="G32">
        <f t="shared" si="5"/>
        <v>92</v>
      </c>
      <c r="H32" s="154"/>
      <c r="I32">
        <f>BRPL_EOD!AI32+BRPL_EOD!AJ32</f>
        <v>25.93</v>
      </c>
      <c r="J32">
        <f>BYPL_EOD!AI32+BYPL_EOD!AJ32</f>
        <v>14.73</v>
      </c>
      <c r="K32">
        <f>MES_EOD!AI32+MES_EOD!AJ32</f>
        <v>5.56</v>
      </c>
      <c r="L32">
        <f>NDMC_EOD!AI32+NDMC_EOD!AJ32</f>
        <v>27.78</v>
      </c>
      <c r="M32">
        <f>TPDDL_EOD!AI32+TPDDL_EOD!AJ32</f>
        <v>18</v>
      </c>
      <c r="N32">
        <f t="shared" si="0"/>
        <v>92</v>
      </c>
      <c r="O32" s="154">
        <f t="shared" si="1"/>
        <v>0</v>
      </c>
      <c r="P32">
        <v>25.93</v>
      </c>
      <c r="Q32">
        <v>14.73</v>
      </c>
      <c r="R32">
        <v>5.56</v>
      </c>
      <c r="S32">
        <v>27.78</v>
      </c>
      <c r="T32">
        <v>18</v>
      </c>
      <c r="U32" s="156">
        <f t="shared" si="2"/>
        <v>92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92</v>
      </c>
      <c r="E33">
        <f>PPCL!P33</f>
        <v>0</v>
      </c>
      <c r="F33">
        <f t="shared" si="4"/>
        <v>238</v>
      </c>
      <c r="G33">
        <f t="shared" si="5"/>
        <v>92</v>
      </c>
      <c r="H33" s="154"/>
      <c r="I33">
        <f>BRPL_EOD!AI33+BRPL_EOD!AJ33</f>
        <v>25.93</v>
      </c>
      <c r="J33">
        <f>BYPL_EOD!AI33+BYPL_EOD!AJ33</f>
        <v>14.73</v>
      </c>
      <c r="K33">
        <f>MES_EOD!AI33+MES_EOD!AJ33</f>
        <v>5.56</v>
      </c>
      <c r="L33">
        <f>NDMC_EOD!AI33+NDMC_EOD!AJ33</f>
        <v>27.78</v>
      </c>
      <c r="M33">
        <f>TPDDL_EOD!AI33+TPDDL_EOD!AJ33</f>
        <v>18</v>
      </c>
      <c r="N33">
        <f t="shared" si="0"/>
        <v>92</v>
      </c>
      <c r="O33" s="154">
        <f t="shared" si="1"/>
        <v>0</v>
      </c>
      <c r="P33">
        <v>25.93</v>
      </c>
      <c r="Q33">
        <v>14.73</v>
      </c>
      <c r="R33">
        <v>5.56</v>
      </c>
      <c r="S33">
        <v>27.78</v>
      </c>
      <c r="T33">
        <v>18</v>
      </c>
      <c r="U33" s="156">
        <f t="shared" si="2"/>
        <v>92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92</v>
      </c>
      <c r="E34">
        <f>PPCL!P34</f>
        <v>0</v>
      </c>
      <c r="F34">
        <f t="shared" si="4"/>
        <v>238</v>
      </c>
      <c r="G34">
        <f t="shared" si="5"/>
        <v>92</v>
      </c>
      <c r="H34" s="154"/>
      <c r="I34">
        <f>BRPL_EOD!AI34+BRPL_EOD!AJ34</f>
        <v>25.93</v>
      </c>
      <c r="J34">
        <f>BYPL_EOD!AI34+BYPL_EOD!AJ34</f>
        <v>14.73</v>
      </c>
      <c r="K34">
        <f>MES_EOD!AI34+MES_EOD!AJ34</f>
        <v>5.56</v>
      </c>
      <c r="L34">
        <f>NDMC_EOD!AI34+NDMC_EOD!AJ34</f>
        <v>27.78</v>
      </c>
      <c r="M34">
        <f>TPDDL_EOD!AI34+TPDDL_EOD!AJ34</f>
        <v>18</v>
      </c>
      <c r="N34">
        <f t="shared" si="0"/>
        <v>92</v>
      </c>
      <c r="O34" s="154">
        <f t="shared" si="1"/>
        <v>0</v>
      </c>
      <c r="P34">
        <v>25.93</v>
      </c>
      <c r="Q34">
        <v>14.73</v>
      </c>
      <c r="R34">
        <v>5.56</v>
      </c>
      <c r="S34">
        <v>27.78</v>
      </c>
      <c r="T34">
        <v>18</v>
      </c>
      <c r="U34" s="156">
        <f t="shared" si="2"/>
        <v>92</v>
      </c>
      <c r="V34" s="154">
        <f t="shared" si="3"/>
        <v>0</v>
      </c>
    </row>
    <row r="35" spans="1:22">
      <c r="A35" t="s">
        <v>77</v>
      </c>
      <c r="B35">
        <f>PPCL!D35</f>
        <v>218</v>
      </c>
      <c r="C35">
        <f>PPCL!E35</f>
        <v>20</v>
      </c>
      <c r="D35">
        <f>PPCL!O35</f>
        <v>92</v>
      </c>
      <c r="E35">
        <f>PPCL!P35</f>
        <v>20</v>
      </c>
      <c r="F35">
        <f t="shared" si="4"/>
        <v>238</v>
      </c>
      <c r="G35">
        <f t="shared" si="5"/>
        <v>112</v>
      </c>
      <c r="H35" s="154"/>
      <c r="I35">
        <f>BRPL_EOD!AI35+BRPL_EOD!AJ35</f>
        <v>25.93</v>
      </c>
      <c r="J35">
        <f>BYPL_EOD!AI35+BYPL_EOD!AJ35</f>
        <v>14.73</v>
      </c>
      <c r="K35">
        <f>MES_EOD!AI35+MES_EOD!AJ35</f>
        <v>5.56</v>
      </c>
      <c r="L35">
        <f>NDMC_EOD!AI35+NDMC_EOD!AJ35</f>
        <v>27.78</v>
      </c>
      <c r="M35">
        <f>TPDDL_EOD!AI35+TPDDL_EOD!AJ35</f>
        <v>18</v>
      </c>
      <c r="N35">
        <f t="shared" si="0"/>
        <v>92</v>
      </c>
      <c r="O35" s="154">
        <f t="shared" si="1"/>
        <v>20</v>
      </c>
      <c r="P35">
        <v>31.566956521739129</v>
      </c>
      <c r="Q35">
        <v>17.932173913043478</v>
      </c>
      <c r="R35">
        <v>6.7686956521739123</v>
      </c>
      <c r="S35">
        <v>33.819130434782608</v>
      </c>
      <c r="T35">
        <v>21.913043478260871</v>
      </c>
      <c r="U35" s="156">
        <f t="shared" si="2"/>
        <v>112</v>
      </c>
      <c r="V35" s="154">
        <f t="shared" si="3"/>
        <v>0</v>
      </c>
    </row>
    <row r="36" spans="1:22">
      <c r="A36" t="s">
        <v>78</v>
      </c>
      <c r="B36">
        <f>PPCL!D36</f>
        <v>218</v>
      </c>
      <c r="C36">
        <f>PPCL!E36</f>
        <v>20</v>
      </c>
      <c r="D36">
        <f>PPCL!O36</f>
        <v>92</v>
      </c>
      <c r="E36">
        <f>PPCL!P36</f>
        <v>20</v>
      </c>
      <c r="F36">
        <f t="shared" si="4"/>
        <v>238</v>
      </c>
      <c r="G36">
        <f t="shared" si="5"/>
        <v>112</v>
      </c>
      <c r="H36" s="154"/>
      <c r="I36">
        <f>BRPL_EOD!AI36+BRPL_EOD!AJ36</f>
        <v>25.93</v>
      </c>
      <c r="J36">
        <f>BYPL_EOD!AI36+BYPL_EOD!AJ36</f>
        <v>14.73</v>
      </c>
      <c r="K36">
        <f>MES_EOD!AI36+MES_EOD!AJ36</f>
        <v>5.56</v>
      </c>
      <c r="L36">
        <f>NDMC_EOD!AI36+NDMC_EOD!AJ36</f>
        <v>27.78</v>
      </c>
      <c r="M36">
        <f>TPDDL_EOD!AI36+TPDDL_EOD!AJ36</f>
        <v>18</v>
      </c>
      <c r="N36">
        <f t="shared" si="0"/>
        <v>92</v>
      </c>
      <c r="O36" s="154">
        <f t="shared" si="1"/>
        <v>20</v>
      </c>
      <c r="P36">
        <v>31.566956521739129</v>
      </c>
      <c r="Q36">
        <v>17.932173913043478</v>
      </c>
      <c r="R36">
        <v>6.7686956521739123</v>
      </c>
      <c r="S36">
        <v>33.819130434782608</v>
      </c>
      <c r="T36">
        <v>21.913043478260871</v>
      </c>
      <c r="U36" s="156">
        <f t="shared" si="2"/>
        <v>112</v>
      </c>
      <c r="V36" s="154">
        <f t="shared" si="3"/>
        <v>0</v>
      </c>
    </row>
    <row r="37" spans="1:22">
      <c r="A37" t="s">
        <v>79</v>
      </c>
      <c r="B37">
        <f>PPCL!D37</f>
        <v>198</v>
      </c>
      <c r="C37">
        <f>PPCL!E37</f>
        <v>40</v>
      </c>
      <c r="D37">
        <f>PPCL!O37</f>
        <v>92</v>
      </c>
      <c r="E37">
        <f>PPCL!P37</f>
        <v>40</v>
      </c>
      <c r="F37">
        <f t="shared" si="4"/>
        <v>238</v>
      </c>
      <c r="G37">
        <f t="shared" si="5"/>
        <v>132</v>
      </c>
      <c r="H37" s="154"/>
      <c r="I37">
        <f>BRPL_EOD!AI37+BRPL_EOD!AJ37</f>
        <v>25.93</v>
      </c>
      <c r="J37">
        <f>BYPL_EOD!AI37+BYPL_EOD!AJ37</f>
        <v>14.73</v>
      </c>
      <c r="K37">
        <f>MES_EOD!AI37+MES_EOD!AJ37</f>
        <v>5.56</v>
      </c>
      <c r="L37">
        <f>NDMC_EOD!AI37+NDMC_EOD!AJ37</f>
        <v>27.78</v>
      </c>
      <c r="M37">
        <f>TPDDL_EOD!AI37+TPDDL_EOD!AJ37</f>
        <v>18</v>
      </c>
      <c r="N37">
        <f t="shared" si="0"/>
        <v>92</v>
      </c>
      <c r="O37" s="154">
        <f t="shared" si="1"/>
        <v>40</v>
      </c>
      <c r="P37">
        <v>37.203913043478259</v>
      </c>
      <c r="Q37">
        <v>21.134347826086959</v>
      </c>
      <c r="R37">
        <v>7.977391304347826</v>
      </c>
      <c r="S37">
        <v>39.858260869565221</v>
      </c>
      <c r="T37">
        <v>25.826086956521738</v>
      </c>
      <c r="U37" s="156">
        <f t="shared" si="2"/>
        <v>132</v>
      </c>
      <c r="V37" s="154">
        <f t="shared" si="3"/>
        <v>0</v>
      </c>
    </row>
    <row r="38" spans="1:22">
      <c r="A38" t="s">
        <v>80</v>
      </c>
      <c r="B38">
        <f>PPCL!D38</f>
        <v>198</v>
      </c>
      <c r="C38">
        <f>PPCL!E38</f>
        <v>40</v>
      </c>
      <c r="D38">
        <f>PPCL!O38</f>
        <v>92</v>
      </c>
      <c r="E38">
        <f>PPCL!P38</f>
        <v>40</v>
      </c>
      <c r="F38">
        <f t="shared" si="4"/>
        <v>238</v>
      </c>
      <c r="G38">
        <f t="shared" si="5"/>
        <v>132</v>
      </c>
      <c r="H38" s="154"/>
      <c r="I38">
        <f>BRPL_EOD!AI38+BRPL_EOD!AJ38</f>
        <v>25.93</v>
      </c>
      <c r="J38">
        <f>BYPL_EOD!AI38+BYPL_EOD!AJ38</f>
        <v>14.73</v>
      </c>
      <c r="K38">
        <f>MES_EOD!AI38+MES_EOD!AJ38</f>
        <v>5.56</v>
      </c>
      <c r="L38">
        <f>NDMC_EOD!AI38+NDMC_EOD!AJ38</f>
        <v>27.78</v>
      </c>
      <c r="M38">
        <f>TPDDL_EOD!AI38+TPDDL_EOD!AJ38</f>
        <v>18</v>
      </c>
      <c r="N38">
        <f t="shared" si="0"/>
        <v>92</v>
      </c>
      <c r="O38" s="154">
        <f t="shared" si="1"/>
        <v>40</v>
      </c>
      <c r="P38">
        <v>37.203913043478259</v>
      </c>
      <c r="Q38">
        <v>21.134347826086959</v>
      </c>
      <c r="R38">
        <v>7.977391304347826</v>
      </c>
      <c r="S38">
        <v>39.858260869565221</v>
      </c>
      <c r="T38">
        <v>25.826086956521738</v>
      </c>
      <c r="U38" s="156">
        <f t="shared" si="2"/>
        <v>132</v>
      </c>
      <c r="V38" s="154">
        <f t="shared" si="3"/>
        <v>0</v>
      </c>
    </row>
    <row r="39" spans="1:22">
      <c r="A39" t="s">
        <v>81</v>
      </c>
      <c r="B39">
        <f>PPCL!D39</f>
        <v>193</v>
      </c>
      <c r="C39">
        <f>PPCL!E39</f>
        <v>40</v>
      </c>
      <c r="D39">
        <f>PPCL!O39</f>
        <v>92</v>
      </c>
      <c r="E39">
        <f>PPCL!P39</f>
        <v>40</v>
      </c>
      <c r="F39">
        <f t="shared" si="4"/>
        <v>233</v>
      </c>
      <c r="G39">
        <f t="shared" si="5"/>
        <v>132</v>
      </c>
      <c r="H39" s="154"/>
      <c r="I39">
        <f>BRPL_EOD!AI39+BRPL_EOD!AJ39</f>
        <v>25.93</v>
      </c>
      <c r="J39">
        <f>BYPL_EOD!AI39+BYPL_EOD!AJ39</f>
        <v>14.73</v>
      </c>
      <c r="K39">
        <f>MES_EOD!AI39+MES_EOD!AJ39</f>
        <v>5.56</v>
      </c>
      <c r="L39">
        <f>NDMC_EOD!AI39+NDMC_EOD!AJ39</f>
        <v>27.78</v>
      </c>
      <c r="M39">
        <f>TPDDL_EOD!AI39+TPDDL_EOD!AJ39</f>
        <v>18</v>
      </c>
      <c r="N39">
        <f t="shared" si="0"/>
        <v>92</v>
      </c>
      <c r="O39" s="154">
        <f t="shared" si="1"/>
        <v>40</v>
      </c>
      <c r="P39">
        <v>37.203913043478259</v>
      </c>
      <c r="Q39">
        <v>21.134347826086959</v>
      </c>
      <c r="R39">
        <v>7.977391304347826</v>
      </c>
      <c r="S39">
        <v>39.858260869565221</v>
      </c>
      <c r="T39">
        <v>25.826086956521738</v>
      </c>
      <c r="U39" s="156">
        <f t="shared" si="2"/>
        <v>132</v>
      </c>
      <c r="V39" s="154">
        <f t="shared" si="3"/>
        <v>0</v>
      </c>
    </row>
    <row r="40" spans="1:22">
      <c r="A40" t="s">
        <v>82</v>
      </c>
      <c r="B40">
        <f>PPCL!D40</f>
        <v>173</v>
      </c>
      <c r="C40">
        <f>PPCL!E40</f>
        <v>60</v>
      </c>
      <c r="D40">
        <f>PPCL!O40</f>
        <v>92</v>
      </c>
      <c r="E40">
        <f>PPCL!P40</f>
        <v>60</v>
      </c>
      <c r="F40">
        <f t="shared" si="4"/>
        <v>233</v>
      </c>
      <c r="G40">
        <f t="shared" si="5"/>
        <v>152</v>
      </c>
      <c r="H40" s="154"/>
      <c r="I40">
        <f>BRPL_EOD!AI40+BRPL_EOD!AJ40</f>
        <v>42.9</v>
      </c>
      <c r="J40">
        <f>BYPL_EOD!AI40+BYPL_EOD!AJ40</f>
        <v>24.37</v>
      </c>
      <c r="K40">
        <f>MES_EOD!AI40+MES_EOD!AJ40</f>
        <v>9.1999999999999993</v>
      </c>
      <c r="L40">
        <f>NDMC_EOD!AI40+NDMC_EOD!AJ40</f>
        <v>45.96</v>
      </c>
      <c r="M40">
        <f>TPDDL_EOD!AI40+TPDDL_EOD!AJ40</f>
        <v>29.57</v>
      </c>
      <c r="N40">
        <f t="shared" si="0"/>
        <v>152</v>
      </c>
      <c r="O40" s="154">
        <f t="shared" si="1"/>
        <v>0</v>
      </c>
      <c r="P40">
        <v>42.9</v>
      </c>
      <c r="Q40">
        <v>24.37</v>
      </c>
      <c r="R40">
        <v>9.1999999999999993</v>
      </c>
      <c r="S40">
        <v>45.96</v>
      </c>
      <c r="T40">
        <v>29.57</v>
      </c>
      <c r="U40" s="156">
        <f t="shared" si="2"/>
        <v>152</v>
      </c>
      <c r="V40" s="154">
        <f t="shared" si="3"/>
        <v>0</v>
      </c>
    </row>
    <row r="41" spans="1:22">
      <c r="A41" t="s">
        <v>83</v>
      </c>
      <c r="B41">
        <f>PPCL!D41</f>
        <v>173</v>
      </c>
      <c r="C41">
        <f>PPCL!E41</f>
        <v>60</v>
      </c>
      <c r="D41">
        <f>PPCL!O41</f>
        <v>90</v>
      </c>
      <c r="E41">
        <f>PPCL!P41</f>
        <v>60</v>
      </c>
      <c r="F41">
        <f t="shared" si="4"/>
        <v>233</v>
      </c>
      <c r="G41">
        <f t="shared" si="5"/>
        <v>150</v>
      </c>
      <c r="H41" s="154"/>
      <c r="I41">
        <f>BRPL_EOD!AI41+BRPL_EOD!AJ41</f>
        <v>42.19</v>
      </c>
      <c r="J41">
        <f>BYPL_EOD!AI41+BYPL_EOD!AJ41</f>
        <v>23.96</v>
      </c>
      <c r="K41">
        <f>MES_EOD!AI41+MES_EOD!AJ41</f>
        <v>9.09</v>
      </c>
      <c r="L41">
        <f>NDMC_EOD!AI41+NDMC_EOD!AJ41</f>
        <v>45.19</v>
      </c>
      <c r="M41">
        <f>TPDDL_EOD!AI41+TPDDL_EOD!AJ41</f>
        <v>29.57</v>
      </c>
      <c r="N41">
        <f t="shared" si="0"/>
        <v>150</v>
      </c>
      <c r="O41" s="154">
        <f t="shared" si="1"/>
        <v>0</v>
      </c>
      <c r="P41">
        <v>42.19</v>
      </c>
      <c r="Q41">
        <v>23.96</v>
      </c>
      <c r="R41">
        <v>9.09</v>
      </c>
      <c r="S41">
        <v>45.19</v>
      </c>
      <c r="T41">
        <v>29.57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PPCL!D42</f>
        <v>153</v>
      </c>
      <c r="C42">
        <f>PPCL!E42</f>
        <v>80</v>
      </c>
      <c r="D42">
        <f>PPCL!O42</f>
        <v>90</v>
      </c>
      <c r="E42">
        <f>PPCL!P42</f>
        <v>80</v>
      </c>
      <c r="F42">
        <f t="shared" si="4"/>
        <v>233</v>
      </c>
      <c r="G42">
        <f t="shared" si="5"/>
        <v>170</v>
      </c>
      <c r="H42" s="154"/>
      <c r="I42">
        <f>BRPL_EOD!AI42+BRPL_EOD!AJ42</f>
        <v>47.849999999999994</v>
      </c>
      <c r="J42">
        <f>BYPL_EOD!AI42+BYPL_EOD!AJ42</f>
        <v>27.18</v>
      </c>
      <c r="K42">
        <f>MES_EOD!AI42+MES_EOD!AJ42</f>
        <v>10.3</v>
      </c>
      <c r="L42">
        <f>NDMC_EOD!AI42+NDMC_EOD!AJ42</f>
        <v>51.25</v>
      </c>
      <c r="M42">
        <f>TPDDL_EOD!AI42+TPDDL_EOD!AJ42</f>
        <v>33.42</v>
      </c>
      <c r="N42">
        <f t="shared" si="0"/>
        <v>170</v>
      </c>
      <c r="O42" s="154">
        <f t="shared" si="1"/>
        <v>0</v>
      </c>
      <c r="P42">
        <v>47.849999999999994</v>
      </c>
      <c r="Q42">
        <v>27.18</v>
      </c>
      <c r="R42">
        <v>10.3</v>
      </c>
      <c r="S42">
        <v>51.25</v>
      </c>
      <c r="T42">
        <v>33.42</v>
      </c>
      <c r="U42" s="156">
        <f t="shared" si="2"/>
        <v>170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58.84</v>
      </c>
      <c r="J43">
        <f>BYPL_EOD!AI43+BYPL_EOD!AJ43</f>
        <v>33.43</v>
      </c>
      <c r="K43">
        <f>MES_EOD!AI43+MES_EOD!AJ43</f>
        <v>12.6</v>
      </c>
      <c r="L43">
        <f>NDMC_EOD!AI43+NDMC_EOD!AJ43</f>
        <v>63.02</v>
      </c>
      <c r="M43">
        <f>TPDDL_EOD!AI43+TPDDL_EOD!AJ43</f>
        <v>40.1</v>
      </c>
      <c r="N43">
        <f t="shared" si="0"/>
        <v>207.99</v>
      </c>
      <c r="O43" s="154">
        <f t="shared" si="1"/>
        <v>9.9999999999909051E-3</v>
      </c>
      <c r="P43">
        <v>58.842828982162608</v>
      </c>
      <c r="Q43">
        <v>33.431607288811961</v>
      </c>
      <c r="R43">
        <v>12.600605798355689</v>
      </c>
      <c r="S43">
        <v>63.023029953363142</v>
      </c>
      <c r="T43">
        <v>40.101927977306602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58.84</v>
      </c>
      <c r="J44">
        <f>BYPL_EOD!AI44+BYPL_EOD!AJ44</f>
        <v>33.43</v>
      </c>
      <c r="K44">
        <f>MES_EOD!AI44+MES_EOD!AJ44</f>
        <v>12.6</v>
      </c>
      <c r="L44">
        <f>NDMC_EOD!AI44+NDMC_EOD!AJ44</f>
        <v>63.02</v>
      </c>
      <c r="M44">
        <f>TPDDL_EOD!AI44+TPDDL_EOD!AJ44</f>
        <v>40.1</v>
      </c>
      <c r="N44">
        <f t="shared" si="0"/>
        <v>207.99</v>
      </c>
      <c r="O44" s="154">
        <f t="shared" si="1"/>
        <v>9.9999999999909051E-3</v>
      </c>
      <c r="P44">
        <v>58.842828982162608</v>
      </c>
      <c r="Q44">
        <v>33.431607288811961</v>
      </c>
      <c r="R44">
        <v>12.600605798355689</v>
      </c>
      <c r="S44">
        <v>63.023029953363142</v>
      </c>
      <c r="T44">
        <v>40.101927977306602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58.84</v>
      </c>
      <c r="J45">
        <f>BYPL_EOD!AI45+BYPL_EOD!AJ45</f>
        <v>33.43</v>
      </c>
      <c r="K45">
        <f>MES_EOD!AI45+MES_EOD!AJ45</f>
        <v>12.6</v>
      </c>
      <c r="L45">
        <f>NDMC_EOD!AI45+NDMC_EOD!AJ45</f>
        <v>63.02</v>
      </c>
      <c r="M45">
        <f>TPDDL_EOD!AI45+TPDDL_EOD!AJ45</f>
        <v>40.1</v>
      </c>
      <c r="N45">
        <f t="shared" si="0"/>
        <v>207.99</v>
      </c>
      <c r="O45" s="154">
        <f t="shared" si="1"/>
        <v>9.9999999999909051E-3</v>
      </c>
      <c r="P45">
        <v>58.842828982162608</v>
      </c>
      <c r="Q45">
        <v>33.431607288811961</v>
      </c>
      <c r="R45">
        <v>12.600605798355689</v>
      </c>
      <c r="S45">
        <v>63.023029953363142</v>
      </c>
      <c r="T45">
        <v>40.101927977306602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58.84</v>
      </c>
      <c r="J46">
        <f>BYPL_EOD!AI46+BYPL_EOD!AJ46</f>
        <v>33.43</v>
      </c>
      <c r="K46">
        <f>MES_EOD!AI46+MES_EOD!AJ46</f>
        <v>12.6</v>
      </c>
      <c r="L46">
        <f>NDMC_EOD!AI46+NDMC_EOD!AJ46</f>
        <v>63.02</v>
      </c>
      <c r="M46">
        <f>TPDDL_EOD!AI46+TPDDL_EOD!AJ46</f>
        <v>40.1</v>
      </c>
      <c r="N46">
        <f t="shared" si="0"/>
        <v>207.99</v>
      </c>
      <c r="O46" s="154">
        <f t="shared" si="1"/>
        <v>9.9999999999909051E-3</v>
      </c>
      <c r="P46">
        <v>58.842828982162608</v>
      </c>
      <c r="Q46">
        <v>33.431607288811961</v>
      </c>
      <c r="R46">
        <v>12.600605798355689</v>
      </c>
      <c r="S46">
        <v>63.023029953363142</v>
      </c>
      <c r="T46">
        <v>40.101927977306602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58.84</v>
      </c>
      <c r="J47">
        <f>BYPL_EOD!AI47+BYPL_EOD!AJ47</f>
        <v>33.43</v>
      </c>
      <c r="K47">
        <f>MES_EOD!AI47+MES_EOD!AJ47</f>
        <v>12.6</v>
      </c>
      <c r="L47">
        <f>NDMC_EOD!AI47+NDMC_EOD!AJ47</f>
        <v>63.02</v>
      </c>
      <c r="M47">
        <f>TPDDL_EOD!AI47+TPDDL_EOD!AJ47</f>
        <v>40.1</v>
      </c>
      <c r="N47">
        <f t="shared" si="0"/>
        <v>207.99</v>
      </c>
      <c r="O47" s="154">
        <f t="shared" si="1"/>
        <v>9.9999999999909051E-3</v>
      </c>
      <c r="P47">
        <v>58.842828982162608</v>
      </c>
      <c r="Q47">
        <v>33.431607288811961</v>
      </c>
      <c r="R47">
        <v>12.600605798355689</v>
      </c>
      <c r="S47">
        <v>63.023029953363142</v>
      </c>
      <c r="T47">
        <v>40.101927977306602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58.84</v>
      </c>
      <c r="J48">
        <f>BYPL_EOD!AI48+BYPL_EOD!AJ48</f>
        <v>33.43</v>
      </c>
      <c r="K48">
        <f>MES_EOD!AI48+MES_EOD!AJ48</f>
        <v>12.6</v>
      </c>
      <c r="L48">
        <f>NDMC_EOD!AI48+NDMC_EOD!AJ48</f>
        <v>63.02</v>
      </c>
      <c r="M48">
        <f>TPDDL_EOD!AI48+TPDDL_EOD!AJ48</f>
        <v>40.1</v>
      </c>
      <c r="N48">
        <f t="shared" si="0"/>
        <v>207.99</v>
      </c>
      <c r="O48" s="154">
        <f t="shared" si="1"/>
        <v>9.9999999999909051E-3</v>
      </c>
      <c r="P48">
        <v>58.842828982162608</v>
      </c>
      <c r="Q48">
        <v>33.431607288811961</v>
      </c>
      <c r="R48">
        <v>12.600605798355689</v>
      </c>
      <c r="S48">
        <v>63.023029953363142</v>
      </c>
      <c r="T48">
        <v>40.101927977306602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233</v>
      </c>
      <c r="G49">
        <f t="shared" si="5"/>
        <v>85</v>
      </c>
      <c r="H49" s="154"/>
      <c r="I49">
        <f>BRPL_EOD!AI49+BRPL_EOD!AJ49</f>
        <v>25</v>
      </c>
      <c r="J49">
        <f>BYPL_EOD!AI49+BYPL_EOD!AJ49</f>
        <v>22</v>
      </c>
      <c r="K49">
        <f>MES_EOD!AI49+MES_EOD!AJ49</f>
        <v>0</v>
      </c>
      <c r="L49">
        <f>NDMC_EOD!AI49+NDMC_EOD!AJ49</f>
        <v>20</v>
      </c>
      <c r="M49">
        <f>TPDDL_EOD!AI49+TPDDL_EOD!AJ49</f>
        <v>18</v>
      </c>
      <c r="N49">
        <f t="shared" si="0"/>
        <v>85</v>
      </c>
      <c r="O49" s="154">
        <f t="shared" si="1"/>
        <v>0</v>
      </c>
      <c r="P49">
        <v>25</v>
      </c>
      <c r="Q49">
        <v>22</v>
      </c>
      <c r="R49">
        <v>0</v>
      </c>
      <c r="S49">
        <v>20</v>
      </c>
      <c r="T49">
        <v>18</v>
      </c>
      <c r="U49" s="156">
        <f t="shared" si="2"/>
        <v>85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58.84</v>
      </c>
      <c r="J50">
        <f>BYPL_EOD!AI50+BYPL_EOD!AJ50</f>
        <v>33.43</v>
      </c>
      <c r="K50">
        <f>MES_EOD!AI50+MES_EOD!AJ50</f>
        <v>12.6</v>
      </c>
      <c r="L50">
        <f>NDMC_EOD!AI50+NDMC_EOD!AJ50</f>
        <v>63.02</v>
      </c>
      <c r="M50">
        <f>TPDDL_EOD!AI50+TPDDL_EOD!AJ50</f>
        <v>40.1</v>
      </c>
      <c r="N50">
        <f t="shared" si="0"/>
        <v>207.99</v>
      </c>
      <c r="O50" s="154">
        <f t="shared" si="1"/>
        <v>9.9999999999909051E-3</v>
      </c>
      <c r="P50">
        <v>58.842828982162608</v>
      </c>
      <c r="Q50">
        <v>33.431607288811961</v>
      </c>
      <c r="R50">
        <v>12.600605798355689</v>
      </c>
      <c r="S50">
        <v>63.023029953363142</v>
      </c>
      <c r="T50">
        <v>40.101927977306602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58.84</v>
      </c>
      <c r="J51">
        <f>BYPL_EOD!AI51+BYPL_EOD!AJ51</f>
        <v>33.43</v>
      </c>
      <c r="K51">
        <f>MES_EOD!AI51+MES_EOD!AJ51</f>
        <v>12.6</v>
      </c>
      <c r="L51">
        <f>NDMC_EOD!AI51+NDMC_EOD!AJ51</f>
        <v>63.02</v>
      </c>
      <c r="M51">
        <f>TPDDL_EOD!AI51+TPDDL_EOD!AJ51</f>
        <v>40.1</v>
      </c>
      <c r="N51">
        <f t="shared" si="0"/>
        <v>207.99</v>
      </c>
      <c r="O51" s="154">
        <f t="shared" si="1"/>
        <v>9.9999999999909051E-3</v>
      </c>
      <c r="P51">
        <v>58.842828982162608</v>
      </c>
      <c r="Q51">
        <v>33.431607288811961</v>
      </c>
      <c r="R51">
        <v>12.600605798355689</v>
      </c>
      <c r="S51">
        <v>63.023029953363142</v>
      </c>
      <c r="T51">
        <v>40.101927977306602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58.84</v>
      </c>
      <c r="J52">
        <f>BYPL_EOD!AI52+BYPL_EOD!AJ52</f>
        <v>33.43</v>
      </c>
      <c r="K52">
        <f>MES_EOD!AI52+MES_EOD!AJ52</f>
        <v>12.6</v>
      </c>
      <c r="L52">
        <f>NDMC_EOD!AI52+NDMC_EOD!AJ52</f>
        <v>63.02</v>
      </c>
      <c r="M52">
        <f>TPDDL_EOD!AI52+TPDDL_EOD!AJ52</f>
        <v>40.1</v>
      </c>
      <c r="N52">
        <f t="shared" si="0"/>
        <v>207.99</v>
      </c>
      <c r="O52" s="154">
        <f t="shared" si="1"/>
        <v>9.9999999999909051E-3</v>
      </c>
      <c r="P52">
        <v>58.842828982162608</v>
      </c>
      <c r="Q52">
        <v>33.431607288811961</v>
      </c>
      <c r="R52">
        <v>12.600605798355689</v>
      </c>
      <c r="S52">
        <v>63.023029953363142</v>
      </c>
      <c r="T52">
        <v>40.101927977306602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58.84</v>
      </c>
      <c r="J53">
        <f>BYPL_EOD!AI53+BYPL_EOD!AJ53</f>
        <v>33.43</v>
      </c>
      <c r="K53">
        <f>MES_EOD!AI53+MES_EOD!AJ53</f>
        <v>12.6</v>
      </c>
      <c r="L53">
        <f>NDMC_EOD!AI53+NDMC_EOD!AJ53</f>
        <v>63.02</v>
      </c>
      <c r="M53">
        <f>TPDDL_EOD!AI53+TPDDL_EOD!AJ53</f>
        <v>40.1</v>
      </c>
      <c r="N53">
        <f t="shared" si="0"/>
        <v>207.99</v>
      </c>
      <c r="O53" s="154">
        <f t="shared" si="1"/>
        <v>9.9999999999909051E-3</v>
      </c>
      <c r="P53">
        <v>58.842828982162608</v>
      </c>
      <c r="Q53">
        <v>33.431607288811961</v>
      </c>
      <c r="R53">
        <v>12.600605798355689</v>
      </c>
      <c r="S53">
        <v>63.023029953363142</v>
      </c>
      <c r="T53">
        <v>40.101927977306602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58.84</v>
      </c>
      <c r="J54">
        <f>BYPL_EOD!AI54+BYPL_EOD!AJ54</f>
        <v>33.43</v>
      </c>
      <c r="K54">
        <f>MES_EOD!AI54+MES_EOD!AJ54</f>
        <v>12.6</v>
      </c>
      <c r="L54">
        <f>NDMC_EOD!AI54+NDMC_EOD!AJ54</f>
        <v>63.02</v>
      </c>
      <c r="M54">
        <f>TPDDL_EOD!AI54+TPDDL_EOD!AJ54</f>
        <v>40.1</v>
      </c>
      <c r="N54">
        <f t="shared" si="0"/>
        <v>207.99</v>
      </c>
      <c r="O54" s="154">
        <f t="shared" si="1"/>
        <v>9.9999999999909051E-3</v>
      </c>
      <c r="P54">
        <v>58.842828982162608</v>
      </c>
      <c r="Q54">
        <v>33.431607288811961</v>
      </c>
      <c r="R54">
        <v>12.600605798355689</v>
      </c>
      <c r="S54">
        <v>63.023029953363142</v>
      </c>
      <c r="T54">
        <v>40.101927977306602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58.84</v>
      </c>
      <c r="J55">
        <f>BYPL_EOD!AI55+BYPL_EOD!AJ55</f>
        <v>33.43</v>
      </c>
      <c r="K55">
        <f>MES_EOD!AI55+MES_EOD!AJ55</f>
        <v>12.6</v>
      </c>
      <c r="L55">
        <f>NDMC_EOD!AI55+NDMC_EOD!AJ55</f>
        <v>63.02</v>
      </c>
      <c r="M55">
        <f>TPDDL_EOD!AI55+TPDDL_EOD!AJ55</f>
        <v>40.1</v>
      </c>
      <c r="N55">
        <f t="shared" si="0"/>
        <v>207.99</v>
      </c>
      <c r="O55" s="154">
        <f t="shared" si="1"/>
        <v>9.9999999999909051E-3</v>
      </c>
      <c r="P55">
        <v>58.842828982162608</v>
      </c>
      <c r="Q55">
        <v>33.431607288811961</v>
      </c>
      <c r="R55">
        <v>12.600605798355689</v>
      </c>
      <c r="S55">
        <v>63.023029953363142</v>
      </c>
      <c r="T55">
        <v>40.101927977306602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58.84</v>
      </c>
      <c r="J56">
        <f>BYPL_EOD!AI56+BYPL_EOD!AJ56</f>
        <v>33.43</v>
      </c>
      <c r="K56">
        <f>MES_EOD!AI56+MES_EOD!AJ56</f>
        <v>12.6</v>
      </c>
      <c r="L56">
        <f>NDMC_EOD!AI56+NDMC_EOD!AJ56</f>
        <v>63.02</v>
      </c>
      <c r="M56">
        <f>TPDDL_EOD!AI56+TPDDL_EOD!AJ56</f>
        <v>40.1</v>
      </c>
      <c r="N56">
        <f t="shared" si="0"/>
        <v>207.99</v>
      </c>
      <c r="O56" s="154">
        <f t="shared" si="1"/>
        <v>9.9999999999909051E-3</v>
      </c>
      <c r="P56">
        <v>58.842828982162608</v>
      </c>
      <c r="Q56">
        <v>33.431607288811961</v>
      </c>
      <c r="R56">
        <v>12.600605798355689</v>
      </c>
      <c r="S56">
        <v>63.023029953363142</v>
      </c>
      <c r="T56">
        <v>40.101927977306602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58.84</v>
      </c>
      <c r="J57">
        <f>BYPL_EOD!AI57+BYPL_EOD!AJ57</f>
        <v>33.43</v>
      </c>
      <c r="K57">
        <f>MES_EOD!AI57+MES_EOD!AJ57</f>
        <v>12.6</v>
      </c>
      <c r="L57">
        <f>NDMC_EOD!AI57+NDMC_EOD!AJ57</f>
        <v>63.02</v>
      </c>
      <c r="M57">
        <f>TPDDL_EOD!AI57+TPDDL_EOD!AJ57</f>
        <v>40.1</v>
      </c>
      <c r="N57">
        <f t="shared" si="0"/>
        <v>207.99</v>
      </c>
      <c r="O57" s="154">
        <f t="shared" si="1"/>
        <v>9.9999999999909051E-3</v>
      </c>
      <c r="P57">
        <v>58.842828982162608</v>
      </c>
      <c r="Q57">
        <v>33.431607288811961</v>
      </c>
      <c r="R57">
        <v>12.600605798355689</v>
      </c>
      <c r="S57">
        <v>63.023029953363142</v>
      </c>
      <c r="T57">
        <v>40.101927977306602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58.84</v>
      </c>
      <c r="J58">
        <f>BYPL_EOD!AI58+BYPL_EOD!AJ58</f>
        <v>33.43</v>
      </c>
      <c r="K58">
        <f>MES_EOD!AI58+MES_EOD!AJ58</f>
        <v>12.6</v>
      </c>
      <c r="L58">
        <f>NDMC_EOD!AI58+NDMC_EOD!AJ58</f>
        <v>63.02</v>
      </c>
      <c r="M58">
        <f>TPDDL_EOD!AI58+TPDDL_EOD!AJ58</f>
        <v>40.1</v>
      </c>
      <c r="N58">
        <f t="shared" si="0"/>
        <v>207.99</v>
      </c>
      <c r="O58" s="154">
        <f t="shared" si="1"/>
        <v>9.9999999999909051E-3</v>
      </c>
      <c r="P58">
        <v>58.842828982162608</v>
      </c>
      <c r="Q58">
        <v>33.431607288811961</v>
      </c>
      <c r="R58">
        <v>12.600605798355689</v>
      </c>
      <c r="S58">
        <v>63.023029953363142</v>
      </c>
      <c r="T58">
        <v>40.101927977306602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58.84</v>
      </c>
      <c r="J59">
        <f>BYPL_EOD!AI59+BYPL_EOD!AJ59</f>
        <v>33.43</v>
      </c>
      <c r="K59">
        <f>MES_EOD!AI59+MES_EOD!AJ59</f>
        <v>12.6</v>
      </c>
      <c r="L59">
        <f>NDMC_EOD!AI59+NDMC_EOD!AJ59</f>
        <v>63.02</v>
      </c>
      <c r="M59">
        <f>TPDDL_EOD!AI59+TPDDL_EOD!AJ59</f>
        <v>40.1</v>
      </c>
      <c r="N59">
        <f t="shared" si="0"/>
        <v>207.99</v>
      </c>
      <c r="O59" s="154">
        <f t="shared" si="1"/>
        <v>9.9999999999909051E-3</v>
      </c>
      <c r="P59">
        <v>58.842828982162608</v>
      </c>
      <c r="Q59">
        <v>33.431607288811961</v>
      </c>
      <c r="R59">
        <v>12.600605798355689</v>
      </c>
      <c r="S59">
        <v>63.023029953363142</v>
      </c>
      <c r="T59">
        <v>40.101927977306602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58.84</v>
      </c>
      <c r="J60">
        <f>BYPL_EOD!AI60+BYPL_EOD!AJ60</f>
        <v>33.43</v>
      </c>
      <c r="K60">
        <f>MES_EOD!AI60+MES_EOD!AJ60</f>
        <v>12.6</v>
      </c>
      <c r="L60">
        <f>NDMC_EOD!AI60+NDMC_EOD!AJ60</f>
        <v>63.02</v>
      </c>
      <c r="M60">
        <f>TPDDL_EOD!AI60+TPDDL_EOD!AJ60</f>
        <v>40.1</v>
      </c>
      <c r="N60">
        <f t="shared" si="0"/>
        <v>207.99</v>
      </c>
      <c r="O60" s="154">
        <f t="shared" si="1"/>
        <v>9.9999999999909051E-3</v>
      </c>
      <c r="P60">
        <v>58.842828982162608</v>
      </c>
      <c r="Q60">
        <v>33.431607288811961</v>
      </c>
      <c r="R60">
        <v>12.600605798355689</v>
      </c>
      <c r="S60">
        <v>63.023029953363142</v>
      </c>
      <c r="T60">
        <v>40.101927977306602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58.84</v>
      </c>
      <c r="J61">
        <f>BYPL_EOD!AI61+BYPL_EOD!AJ61</f>
        <v>33.43</v>
      </c>
      <c r="K61">
        <f>MES_EOD!AI61+MES_EOD!AJ61</f>
        <v>12.6</v>
      </c>
      <c r="L61">
        <f>NDMC_EOD!AI61+NDMC_EOD!AJ61</f>
        <v>63.02</v>
      </c>
      <c r="M61">
        <f>TPDDL_EOD!AI61+TPDDL_EOD!AJ61</f>
        <v>40.1</v>
      </c>
      <c r="N61">
        <f t="shared" si="0"/>
        <v>207.99</v>
      </c>
      <c r="O61" s="154">
        <f t="shared" si="1"/>
        <v>9.9999999999909051E-3</v>
      </c>
      <c r="P61">
        <v>58.842828982162608</v>
      </c>
      <c r="Q61">
        <v>33.431607288811961</v>
      </c>
      <c r="R61">
        <v>12.600605798355689</v>
      </c>
      <c r="S61">
        <v>63.023029953363142</v>
      </c>
      <c r="T61">
        <v>40.101927977306602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58.84</v>
      </c>
      <c r="J62">
        <f>BYPL_EOD!AI62+BYPL_EOD!AJ62</f>
        <v>33.43</v>
      </c>
      <c r="K62">
        <f>MES_EOD!AI62+MES_EOD!AJ62</f>
        <v>12.6</v>
      </c>
      <c r="L62">
        <f>NDMC_EOD!AI62+NDMC_EOD!AJ62</f>
        <v>63.02</v>
      </c>
      <c r="M62">
        <f>TPDDL_EOD!AI62+TPDDL_EOD!AJ62</f>
        <v>40.1</v>
      </c>
      <c r="N62">
        <f t="shared" si="0"/>
        <v>207.99</v>
      </c>
      <c r="O62" s="154">
        <f t="shared" si="1"/>
        <v>9.9999999999909051E-3</v>
      </c>
      <c r="P62">
        <v>58.842828982162608</v>
      </c>
      <c r="Q62">
        <v>33.431607288811961</v>
      </c>
      <c r="R62">
        <v>12.600605798355689</v>
      </c>
      <c r="S62">
        <v>63.023029953363142</v>
      </c>
      <c r="T62">
        <v>40.101927977306602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58.84</v>
      </c>
      <c r="J63">
        <f>BYPL_EOD!AI63+BYPL_EOD!AJ63</f>
        <v>33.43</v>
      </c>
      <c r="K63">
        <f>MES_EOD!AI63+MES_EOD!AJ63</f>
        <v>12.6</v>
      </c>
      <c r="L63">
        <f>NDMC_EOD!AI63+NDMC_EOD!AJ63</f>
        <v>63.02</v>
      </c>
      <c r="M63">
        <f>TPDDL_EOD!AI63+TPDDL_EOD!AJ63</f>
        <v>40.1</v>
      </c>
      <c r="N63">
        <f t="shared" si="0"/>
        <v>207.99</v>
      </c>
      <c r="O63" s="154">
        <f t="shared" si="1"/>
        <v>9.9999999999909051E-3</v>
      </c>
      <c r="P63">
        <v>58.842828982162608</v>
      </c>
      <c r="Q63">
        <v>33.431607288811961</v>
      </c>
      <c r="R63">
        <v>12.600605798355689</v>
      </c>
      <c r="S63">
        <v>63.023029953363142</v>
      </c>
      <c r="T63">
        <v>40.101927977306602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58.84</v>
      </c>
      <c r="J64">
        <f>BYPL_EOD!AI64+BYPL_EOD!AJ64</f>
        <v>33.43</v>
      </c>
      <c r="K64">
        <f>MES_EOD!AI64+MES_EOD!AJ64</f>
        <v>12.6</v>
      </c>
      <c r="L64">
        <f>NDMC_EOD!AI64+NDMC_EOD!AJ64</f>
        <v>63.02</v>
      </c>
      <c r="M64">
        <f>TPDDL_EOD!AI64+TPDDL_EOD!AJ64</f>
        <v>40.1</v>
      </c>
      <c r="N64">
        <f t="shared" si="0"/>
        <v>207.99</v>
      </c>
      <c r="O64" s="154">
        <f t="shared" si="1"/>
        <v>9.9999999999909051E-3</v>
      </c>
      <c r="P64">
        <v>58.842828982162608</v>
      </c>
      <c r="Q64">
        <v>33.431607288811961</v>
      </c>
      <c r="R64">
        <v>12.600605798355689</v>
      </c>
      <c r="S64">
        <v>63.023029953363142</v>
      </c>
      <c r="T64">
        <v>40.101927977306602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58.84</v>
      </c>
      <c r="J65">
        <f>BYPL_EOD!AI65+BYPL_EOD!AJ65</f>
        <v>33.43</v>
      </c>
      <c r="K65">
        <f>MES_EOD!AI65+MES_EOD!AJ65</f>
        <v>12.6</v>
      </c>
      <c r="L65">
        <f>NDMC_EOD!AI65+NDMC_EOD!AJ65</f>
        <v>63.02</v>
      </c>
      <c r="M65">
        <f>TPDDL_EOD!AI65+TPDDL_EOD!AJ65</f>
        <v>40.1</v>
      </c>
      <c r="N65">
        <f t="shared" si="0"/>
        <v>207.99</v>
      </c>
      <c r="O65" s="154">
        <f t="shared" si="1"/>
        <v>9.9999999999909051E-3</v>
      </c>
      <c r="P65">
        <v>58.842828982162608</v>
      </c>
      <c r="Q65">
        <v>33.431607288811961</v>
      </c>
      <c r="R65">
        <v>12.600605798355689</v>
      </c>
      <c r="S65">
        <v>63.023029953363142</v>
      </c>
      <c r="T65">
        <v>40.101927977306602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58.84</v>
      </c>
      <c r="J66">
        <f>BYPL_EOD!AI66+BYPL_EOD!AJ66</f>
        <v>33.43</v>
      </c>
      <c r="K66">
        <f>MES_EOD!AI66+MES_EOD!AJ66</f>
        <v>12.6</v>
      </c>
      <c r="L66">
        <f>NDMC_EOD!AI66+NDMC_EOD!AJ66</f>
        <v>63.02</v>
      </c>
      <c r="M66">
        <f>TPDDL_EOD!AI66+TPDDL_EOD!AJ66</f>
        <v>40.1</v>
      </c>
      <c r="N66">
        <f t="shared" si="0"/>
        <v>207.99</v>
      </c>
      <c r="O66" s="154">
        <f t="shared" si="1"/>
        <v>9.9999999999909051E-3</v>
      </c>
      <c r="P66">
        <v>58.842828982162608</v>
      </c>
      <c r="Q66">
        <v>33.431607288811961</v>
      </c>
      <c r="R66">
        <v>12.600605798355689</v>
      </c>
      <c r="S66">
        <v>63.023029953363142</v>
      </c>
      <c r="T66">
        <v>40.101927977306602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228</v>
      </c>
      <c r="G67">
        <f t="shared" si="5"/>
        <v>208</v>
      </c>
      <c r="H67" s="154"/>
      <c r="I67">
        <f>BRPL_EOD!AI67+BRPL_EOD!AJ67</f>
        <v>58.84</v>
      </c>
      <c r="J67">
        <f>BYPL_EOD!AI67+BYPL_EOD!AJ67</f>
        <v>33.43</v>
      </c>
      <c r="K67">
        <f>MES_EOD!AI67+MES_EOD!AJ67</f>
        <v>12.6</v>
      </c>
      <c r="L67">
        <f>NDMC_EOD!AI67+NDMC_EOD!AJ67</f>
        <v>63.02</v>
      </c>
      <c r="M67">
        <f>TPDDL_EOD!AI67+TPDDL_EOD!AJ67</f>
        <v>40.1</v>
      </c>
      <c r="N67">
        <f t="shared" ref="N67:N98" si="6">SUM(I67:M67)</f>
        <v>207.99</v>
      </c>
      <c r="O67" s="154">
        <f t="shared" ref="O67:O98" si="7">G67-N67</f>
        <v>9.9999999999909051E-3</v>
      </c>
      <c r="P67">
        <v>58.842828982162608</v>
      </c>
      <c r="Q67">
        <v>33.431607288811961</v>
      </c>
      <c r="R67">
        <v>12.600605798355689</v>
      </c>
      <c r="S67">
        <v>63.023029953363142</v>
      </c>
      <c r="T67">
        <v>40.101927977306602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228</v>
      </c>
      <c r="G68">
        <f t="shared" ref="G68:G98" si="11">D68+E68</f>
        <v>208</v>
      </c>
      <c r="H68" s="154"/>
      <c r="I68">
        <f>BRPL_EOD!AI68+BRPL_EOD!AJ68</f>
        <v>58.84</v>
      </c>
      <c r="J68">
        <f>BYPL_EOD!AI68+BYPL_EOD!AJ68</f>
        <v>33.43</v>
      </c>
      <c r="K68">
        <f>MES_EOD!AI68+MES_EOD!AJ68</f>
        <v>12.6</v>
      </c>
      <c r="L68">
        <f>NDMC_EOD!AI68+NDMC_EOD!AJ68</f>
        <v>63.02</v>
      </c>
      <c r="M68">
        <f>TPDDL_EOD!AI68+TPDDL_EOD!AJ68</f>
        <v>40.1</v>
      </c>
      <c r="N68">
        <f t="shared" si="6"/>
        <v>207.99</v>
      </c>
      <c r="O68" s="154">
        <f t="shared" si="7"/>
        <v>9.9999999999909051E-3</v>
      </c>
      <c r="P68">
        <v>58.842828982162608</v>
      </c>
      <c r="Q68">
        <v>33.431607288811961</v>
      </c>
      <c r="R68">
        <v>12.600605798355689</v>
      </c>
      <c r="S68">
        <v>63.023029953363142</v>
      </c>
      <c r="T68">
        <v>40.101927977306602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228</v>
      </c>
      <c r="G69">
        <f t="shared" si="11"/>
        <v>208</v>
      </c>
      <c r="H69" s="154"/>
      <c r="I69">
        <f>BRPL_EOD!AI69+BRPL_EOD!AJ69</f>
        <v>58.84</v>
      </c>
      <c r="J69">
        <f>BYPL_EOD!AI69+BYPL_EOD!AJ69</f>
        <v>33.43</v>
      </c>
      <c r="K69">
        <f>MES_EOD!AI69+MES_EOD!AJ69</f>
        <v>12.6</v>
      </c>
      <c r="L69">
        <f>NDMC_EOD!AI69+NDMC_EOD!AJ69</f>
        <v>63.02</v>
      </c>
      <c r="M69">
        <f>TPDDL_EOD!AI69+TPDDL_EOD!AJ69</f>
        <v>40.1</v>
      </c>
      <c r="N69">
        <f t="shared" si="6"/>
        <v>207.99</v>
      </c>
      <c r="O69" s="154">
        <f t="shared" si="7"/>
        <v>9.9999999999909051E-3</v>
      </c>
      <c r="P69">
        <v>58.842828982162608</v>
      </c>
      <c r="Q69">
        <v>33.431607288811961</v>
      </c>
      <c r="R69">
        <v>12.600605798355689</v>
      </c>
      <c r="S69">
        <v>63.023029953363142</v>
      </c>
      <c r="T69">
        <v>40.101927977306602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228</v>
      </c>
      <c r="G70">
        <f t="shared" si="11"/>
        <v>208</v>
      </c>
      <c r="H70" s="154"/>
      <c r="I70">
        <f>BRPL_EOD!AI70+BRPL_EOD!AJ70</f>
        <v>58.84</v>
      </c>
      <c r="J70">
        <f>BYPL_EOD!AI70+BYPL_EOD!AJ70</f>
        <v>33.43</v>
      </c>
      <c r="K70">
        <f>MES_EOD!AI70+MES_EOD!AJ70</f>
        <v>12.6</v>
      </c>
      <c r="L70">
        <f>NDMC_EOD!AI70+NDMC_EOD!AJ70</f>
        <v>63.02</v>
      </c>
      <c r="M70">
        <f>TPDDL_EOD!AI70+TPDDL_EOD!AJ70</f>
        <v>40.1</v>
      </c>
      <c r="N70">
        <f t="shared" si="6"/>
        <v>207.99</v>
      </c>
      <c r="O70" s="154">
        <f t="shared" si="7"/>
        <v>9.9999999999909051E-3</v>
      </c>
      <c r="P70">
        <v>58.842828982162608</v>
      </c>
      <c r="Q70">
        <v>33.431607288811961</v>
      </c>
      <c r="R70">
        <v>12.600605798355689</v>
      </c>
      <c r="S70">
        <v>63.023029953363142</v>
      </c>
      <c r="T70">
        <v>40.101927977306602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228</v>
      </c>
      <c r="G71">
        <f t="shared" si="11"/>
        <v>208</v>
      </c>
      <c r="H71" s="154"/>
      <c r="I71">
        <f>BRPL_EOD!AI71+BRPL_EOD!AJ71</f>
        <v>57.76</v>
      </c>
      <c r="J71">
        <f>BYPL_EOD!AI71+BYPL_EOD!AJ71</f>
        <v>36.64</v>
      </c>
      <c r="K71">
        <f>MES_EOD!AI71+MES_EOD!AJ71</f>
        <v>12.37</v>
      </c>
      <c r="L71">
        <f>NDMC_EOD!AI71+NDMC_EOD!AJ71</f>
        <v>61.86</v>
      </c>
      <c r="M71">
        <f>TPDDL_EOD!AI71+TPDDL_EOD!AJ71</f>
        <v>39.36</v>
      </c>
      <c r="N71">
        <f t="shared" si="6"/>
        <v>207.99</v>
      </c>
      <c r="O71" s="154">
        <f t="shared" si="7"/>
        <v>9.9999999999909051E-3</v>
      </c>
      <c r="P71">
        <v>57.763370520541237</v>
      </c>
      <c r="Q71">
        <v>36.64</v>
      </c>
      <c r="R71">
        <v>12.370722109799106</v>
      </c>
      <c r="S71">
        <v>61.863610149029142</v>
      </c>
      <c r="T71">
        <v>39.362297220630509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228</v>
      </c>
      <c r="G72">
        <f t="shared" si="11"/>
        <v>208</v>
      </c>
      <c r="H72" s="154"/>
      <c r="I72">
        <f>BRPL_EOD!AI72+BRPL_EOD!AJ72</f>
        <v>57.76</v>
      </c>
      <c r="J72">
        <f>BYPL_EOD!AI72+BYPL_EOD!AJ72</f>
        <v>36.64</v>
      </c>
      <c r="K72">
        <f>MES_EOD!AI72+MES_EOD!AJ72</f>
        <v>12.37</v>
      </c>
      <c r="L72">
        <f>NDMC_EOD!AI72+NDMC_EOD!AJ72</f>
        <v>61.86</v>
      </c>
      <c r="M72">
        <f>TPDDL_EOD!AI72+TPDDL_EOD!AJ72</f>
        <v>39.36</v>
      </c>
      <c r="N72">
        <f t="shared" si="6"/>
        <v>207.99</v>
      </c>
      <c r="O72" s="154">
        <f t="shared" si="7"/>
        <v>9.9999999999909051E-3</v>
      </c>
      <c r="P72">
        <v>57.763370520541237</v>
      </c>
      <c r="Q72">
        <v>36.64</v>
      </c>
      <c r="R72">
        <v>12.370722109799106</v>
      </c>
      <c r="S72">
        <v>61.863610149029142</v>
      </c>
      <c r="T72">
        <v>39.362297220630509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228</v>
      </c>
      <c r="G73">
        <f t="shared" si="11"/>
        <v>208</v>
      </c>
      <c r="H73" s="154"/>
      <c r="I73">
        <f>BRPL_EOD!AI73+BRPL_EOD!AJ73</f>
        <v>58.84</v>
      </c>
      <c r="J73">
        <f>BYPL_EOD!AI73+BYPL_EOD!AJ73</f>
        <v>33.43</v>
      </c>
      <c r="K73">
        <f>MES_EOD!AI73+MES_EOD!AJ73</f>
        <v>12.6</v>
      </c>
      <c r="L73">
        <f>NDMC_EOD!AI73+NDMC_EOD!AJ73</f>
        <v>63.02</v>
      </c>
      <c r="M73">
        <f>TPDDL_EOD!AI73+TPDDL_EOD!AJ73</f>
        <v>40.1</v>
      </c>
      <c r="N73">
        <f t="shared" si="6"/>
        <v>207.99</v>
      </c>
      <c r="O73" s="154">
        <f t="shared" si="7"/>
        <v>9.9999999999909051E-3</v>
      </c>
      <c r="P73">
        <v>58.842828982162608</v>
      </c>
      <c r="Q73">
        <v>33.431607288811961</v>
      </c>
      <c r="R73">
        <v>12.600605798355689</v>
      </c>
      <c r="S73">
        <v>63.023029953363142</v>
      </c>
      <c r="T73">
        <v>40.101927977306602</v>
      </c>
      <c r="U73" s="156">
        <f t="shared" si="8"/>
        <v>208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228</v>
      </c>
      <c r="G74">
        <f t="shared" si="11"/>
        <v>208</v>
      </c>
      <c r="H74" s="154"/>
      <c r="I74">
        <f>BRPL_EOD!AI74+BRPL_EOD!AJ74</f>
        <v>58.84</v>
      </c>
      <c r="J74">
        <f>BYPL_EOD!AI74+BYPL_EOD!AJ74</f>
        <v>33.43</v>
      </c>
      <c r="K74">
        <f>MES_EOD!AI74+MES_EOD!AJ74</f>
        <v>12.6</v>
      </c>
      <c r="L74">
        <f>NDMC_EOD!AI74+NDMC_EOD!AJ74</f>
        <v>63.02</v>
      </c>
      <c r="M74">
        <f>TPDDL_EOD!AI74+TPDDL_EOD!AJ74</f>
        <v>40.1</v>
      </c>
      <c r="N74">
        <f t="shared" si="6"/>
        <v>207.99</v>
      </c>
      <c r="O74" s="154">
        <f t="shared" si="7"/>
        <v>9.9999999999909051E-3</v>
      </c>
      <c r="P74">
        <v>58.842828982162608</v>
      </c>
      <c r="Q74">
        <v>33.431607288811961</v>
      </c>
      <c r="R74">
        <v>12.600605798355689</v>
      </c>
      <c r="S74">
        <v>63.023029953363142</v>
      </c>
      <c r="T74">
        <v>40.101927977306602</v>
      </c>
      <c r="U74" s="156">
        <f t="shared" si="8"/>
        <v>208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228</v>
      </c>
      <c r="G75">
        <f t="shared" si="11"/>
        <v>208</v>
      </c>
      <c r="H75" s="154"/>
      <c r="I75">
        <f>BRPL_EOD!AI75+BRPL_EOD!AJ75</f>
        <v>58.84</v>
      </c>
      <c r="J75">
        <f>BYPL_EOD!AI75+BYPL_EOD!AJ75</f>
        <v>33.43</v>
      </c>
      <c r="K75">
        <f>MES_EOD!AI75+MES_EOD!AJ75</f>
        <v>12.6</v>
      </c>
      <c r="L75">
        <f>NDMC_EOD!AI75+NDMC_EOD!AJ75</f>
        <v>63.02</v>
      </c>
      <c r="M75">
        <f>TPDDL_EOD!AI75+TPDDL_EOD!AJ75</f>
        <v>40.1</v>
      </c>
      <c r="N75">
        <f t="shared" si="6"/>
        <v>207.99</v>
      </c>
      <c r="O75" s="154">
        <f t="shared" si="7"/>
        <v>9.9999999999909051E-3</v>
      </c>
      <c r="P75">
        <v>58.842828982162608</v>
      </c>
      <c r="Q75">
        <v>33.431607288811961</v>
      </c>
      <c r="R75">
        <v>12.600605798355689</v>
      </c>
      <c r="S75">
        <v>63.023029953363142</v>
      </c>
      <c r="T75">
        <v>40.101927977306602</v>
      </c>
      <c r="U75" s="156">
        <f t="shared" si="8"/>
        <v>208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228</v>
      </c>
      <c r="G76">
        <f t="shared" si="11"/>
        <v>208</v>
      </c>
      <c r="H76" s="154"/>
      <c r="I76">
        <f>BRPL_EOD!AI76+BRPL_EOD!AJ76</f>
        <v>58.84</v>
      </c>
      <c r="J76">
        <f>BYPL_EOD!AI76+BYPL_EOD!AJ76</f>
        <v>33.43</v>
      </c>
      <c r="K76">
        <f>MES_EOD!AI76+MES_EOD!AJ76</f>
        <v>12.6</v>
      </c>
      <c r="L76">
        <f>NDMC_EOD!AI76+NDMC_EOD!AJ76</f>
        <v>63.02</v>
      </c>
      <c r="M76">
        <f>TPDDL_EOD!AI76+TPDDL_EOD!AJ76</f>
        <v>40.1</v>
      </c>
      <c r="N76">
        <f t="shared" si="6"/>
        <v>207.99</v>
      </c>
      <c r="O76" s="154">
        <f t="shared" si="7"/>
        <v>9.9999999999909051E-3</v>
      </c>
      <c r="P76">
        <v>58.842828982162608</v>
      </c>
      <c r="Q76">
        <v>33.431607288811961</v>
      </c>
      <c r="R76">
        <v>12.600605798355689</v>
      </c>
      <c r="S76">
        <v>63.023029953363142</v>
      </c>
      <c r="T76">
        <v>40.101927977306602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228</v>
      </c>
      <c r="G77">
        <f t="shared" si="11"/>
        <v>208</v>
      </c>
      <c r="H77" s="154"/>
      <c r="I77">
        <f>BRPL_EOD!AI77+BRPL_EOD!AJ77</f>
        <v>58.84</v>
      </c>
      <c r="J77">
        <f>BYPL_EOD!AI77+BYPL_EOD!AJ77</f>
        <v>33.43</v>
      </c>
      <c r="K77">
        <f>MES_EOD!AI77+MES_EOD!AJ77</f>
        <v>12.6</v>
      </c>
      <c r="L77">
        <f>NDMC_EOD!AI77+NDMC_EOD!AJ77</f>
        <v>63.02</v>
      </c>
      <c r="M77">
        <f>TPDDL_EOD!AI77+TPDDL_EOD!AJ77</f>
        <v>40.1</v>
      </c>
      <c r="N77">
        <f t="shared" si="6"/>
        <v>207.99</v>
      </c>
      <c r="O77" s="154">
        <f t="shared" si="7"/>
        <v>9.9999999999909051E-3</v>
      </c>
      <c r="P77">
        <v>58.842828982162608</v>
      </c>
      <c r="Q77">
        <v>33.431607288811961</v>
      </c>
      <c r="R77">
        <v>12.600605798355689</v>
      </c>
      <c r="S77">
        <v>63.023029953363142</v>
      </c>
      <c r="T77">
        <v>40.101927977306602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228</v>
      </c>
      <c r="G78">
        <f t="shared" si="11"/>
        <v>208</v>
      </c>
      <c r="H78" s="154"/>
      <c r="I78">
        <f>BRPL_EOD!AI78+BRPL_EOD!AJ78</f>
        <v>58.84</v>
      </c>
      <c r="J78">
        <f>BYPL_EOD!AI78+BYPL_EOD!AJ78</f>
        <v>33.43</v>
      </c>
      <c r="K78">
        <f>MES_EOD!AI78+MES_EOD!AJ78</f>
        <v>12.6</v>
      </c>
      <c r="L78">
        <f>NDMC_EOD!AI78+NDMC_EOD!AJ78</f>
        <v>63.02</v>
      </c>
      <c r="M78">
        <f>TPDDL_EOD!AI78+TPDDL_EOD!AJ78</f>
        <v>40.1</v>
      </c>
      <c r="N78">
        <f t="shared" si="6"/>
        <v>207.99</v>
      </c>
      <c r="O78" s="154">
        <f t="shared" si="7"/>
        <v>9.9999999999909051E-3</v>
      </c>
      <c r="P78">
        <v>58.842828982162608</v>
      </c>
      <c r="Q78">
        <v>33.431607288811961</v>
      </c>
      <c r="R78">
        <v>12.600605798355689</v>
      </c>
      <c r="S78">
        <v>63.023029953363142</v>
      </c>
      <c r="T78">
        <v>40.101927977306602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228</v>
      </c>
      <c r="G79">
        <f t="shared" si="11"/>
        <v>208</v>
      </c>
      <c r="H79" s="154"/>
      <c r="I79">
        <f>BRPL_EOD!AI79+BRPL_EOD!AJ79</f>
        <v>58.84</v>
      </c>
      <c r="J79">
        <f>BYPL_EOD!AI79+BYPL_EOD!AJ79</f>
        <v>33.43</v>
      </c>
      <c r="K79">
        <f>MES_EOD!AI79+MES_EOD!AJ79</f>
        <v>12.6</v>
      </c>
      <c r="L79">
        <f>NDMC_EOD!AI79+NDMC_EOD!AJ79</f>
        <v>63.02</v>
      </c>
      <c r="M79">
        <f>TPDDL_EOD!AI79+TPDDL_EOD!AJ79</f>
        <v>40.1</v>
      </c>
      <c r="N79">
        <f t="shared" si="6"/>
        <v>207.99</v>
      </c>
      <c r="O79" s="154">
        <f t="shared" si="7"/>
        <v>9.9999999999909051E-3</v>
      </c>
      <c r="P79">
        <v>58.842828982162608</v>
      </c>
      <c r="Q79">
        <v>33.431607288811961</v>
      </c>
      <c r="R79">
        <v>12.600605798355689</v>
      </c>
      <c r="S79">
        <v>63.023029953363142</v>
      </c>
      <c r="T79">
        <v>40.101927977306602</v>
      </c>
      <c r="U79" s="156">
        <f t="shared" si="8"/>
        <v>208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228</v>
      </c>
      <c r="G80">
        <f t="shared" si="11"/>
        <v>208</v>
      </c>
      <c r="H80" s="154"/>
      <c r="I80">
        <f>BRPL_EOD!AI80+BRPL_EOD!AJ80</f>
        <v>58.84</v>
      </c>
      <c r="J80">
        <f>BYPL_EOD!AI80+BYPL_EOD!AJ80</f>
        <v>33.43</v>
      </c>
      <c r="K80">
        <f>MES_EOD!AI80+MES_EOD!AJ80</f>
        <v>12.6</v>
      </c>
      <c r="L80">
        <f>NDMC_EOD!AI80+NDMC_EOD!AJ80</f>
        <v>63.02</v>
      </c>
      <c r="M80">
        <f>TPDDL_EOD!AI80+TPDDL_EOD!AJ80</f>
        <v>40.1</v>
      </c>
      <c r="N80">
        <f t="shared" si="6"/>
        <v>207.99</v>
      </c>
      <c r="O80" s="154">
        <f t="shared" si="7"/>
        <v>9.9999999999909051E-3</v>
      </c>
      <c r="P80">
        <v>58.842828982162608</v>
      </c>
      <c r="Q80">
        <v>33.431607288811961</v>
      </c>
      <c r="R80">
        <v>12.600605798355689</v>
      </c>
      <c r="S80">
        <v>63.023029953363142</v>
      </c>
      <c r="T80">
        <v>40.101927977306602</v>
      </c>
      <c r="U80" s="156">
        <f t="shared" si="8"/>
        <v>208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228</v>
      </c>
      <c r="G81">
        <f t="shared" si="11"/>
        <v>208</v>
      </c>
      <c r="H81" s="154"/>
      <c r="I81">
        <f>BRPL_EOD!AI81+BRPL_EOD!AJ81</f>
        <v>58.84</v>
      </c>
      <c r="J81">
        <f>BYPL_EOD!AI81+BYPL_EOD!AJ81</f>
        <v>33.43</v>
      </c>
      <c r="K81">
        <f>MES_EOD!AI81+MES_EOD!AJ81</f>
        <v>12.6</v>
      </c>
      <c r="L81">
        <f>NDMC_EOD!AI81+NDMC_EOD!AJ81</f>
        <v>63.02</v>
      </c>
      <c r="M81">
        <f>TPDDL_EOD!AI81+TPDDL_EOD!AJ81</f>
        <v>40.1</v>
      </c>
      <c r="N81">
        <f t="shared" si="6"/>
        <v>207.99</v>
      </c>
      <c r="O81" s="154">
        <f t="shared" si="7"/>
        <v>9.9999999999909051E-3</v>
      </c>
      <c r="P81">
        <v>58.842828982162608</v>
      </c>
      <c r="Q81">
        <v>33.431607288811961</v>
      </c>
      <c r="R81">
        <v>12.600605798355689</v>
      </c>
      <c r="S81">
        <v>63.023029953363142</v>
      </c>
      <c r="T81">
        <v>40.101927977306602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228</v>
      </c>
      <c r="G82">
        <f t="shared" si="11"/>
        <v>208</v>
      </c>
      <c r="H82" s="154"/>
      <c r="I82">
        <f>BRPL_EOD!AI82+BRPL_EOD!AJ82</f>
        <v>58.84</v>
      </c>
      <c r="J82">
        <f>BYPL_EOD!AI82+BYPL_EOD!AJ82</f>
        <v>33.43</v>
      </c>
      <c r="K82">
        <f>MES_EOD!AI82+MES_EOD!AJ82</f>
        <v>12.6</v>
      </c>
      <c r="L82">
        <f>NDMC_EOD!AI82+NDMC_EOD!AJ82</f>
        <v>63.02</v>
      </c>
      <c r="M82">
        <f>TPDDL_EOD!AI82+TPDDL_EOD!AJ82</f>
        <v>40.1</v>
      </c>
      <c r="N82">
        <f t="shared" si="6"/>
        <v>207.99</v>
      </c>
      <c r="O82" s="154">
        <f t="shared" si="7"/>
        <v>9.9999999999909051E-3</v>
      </c>
      <c r="P82">
        <v>58.842828982162608</v>
      </c>
      <c r="Q82">
        <v>33.431607288811961</v>
      </c>
      <c r="R82">
        <v>12.600605798355689</v>
      </c>
      <c r="S82">
        <v>63.023029953363142</v>
      </c>
      <c r="T82">
        <v>40.101927977306602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228</v>
      </c>
      <c r="G83">
        <f t="shared" si="11"/>
        <v>208</v>
      </c>
      <c r="H83" s="154"/>
      <c r="I83">
        <f>BRPL_EOD!AI83+BRPL_EOD!AJ83</f>
        <v>58.84</v>
      </c>
      <c r="J83">
        <f>BYPL_EOD!AI83+BYPL_EOD!AJ83</f>
        <v>33.43</v>
      </c>
      <c r="K83">
        <f>MES_EOD!AI83+MES_EOD!AJ83</f>
        <v>12.6</v>
      </c>
      <c r="L83">
        <f>NDMC_EOD!AI83+NDMC_EOD!AJ83</f>
        <v>63.02</v>
      </c>
      <c r="M83">
        <f>TPDDL_EOD!AI83+TPDDL_EOD!AJ83</f>
        <v>40.1</v>
      </c>
      <c r="N83">
        <f t="shared" si="6"/>
        <v>207.99</v>
      </c>
      <c r="O83" s="154">
        <f t="shared" si="7"/>
        <v>9.9999999999909051E-3</v>
      </c>
      <c r="P83">
        <v>58.842828982162608</v>
      </c>
      <c r="Q83">
        <v>33.431607288811961</v>
      </c>
      <c r="R83">
        <v>12.600605798355689</v>
      </c>
      <c r="S83">
        <v>63.023029953363142</v>
      </c>
      <c r="T83">
        <v>40.101927977306602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228</v>
      </c>
      <c r="G84">
        <f t="shared" si="11"/>
        <v>208</v>
      </c>
      <c r="H84" s="154"/>
      <c r="I84">
        <f>BRPL_EOD!AI84+BRPL_EOD!AJ84</f>
        <v>58.84</v>
      </c>
      <c r="J84">
        <f>BYPL_EOD!AI84+BYPL_EOD!AJ84</f>
        <v>33.43</v>
      </c>
      <c r="K84">
        <f>MES_EOD!AI84+MES_EOD!AJ84</f>
        <v>12.6</v>
      </c>
      <c r="L84">
        <f>NDMC_EOD!AI84+NDMC_EOD!AJ84</f>
        <v>63.02</v>
      </c>
      <c r="M84">
        <f>TPDDL_EOD!AI84+TPDDL_EOD!AJ84</f>
        <v>40.1</v>
      </c>
      <c r="N84">
        <f t="shared" si="6"/>
        <v>207.99</v>
      </c>
      <c r="O84" s="154">
        <f t="shared" si="7"/>
        <v>9.9999999999909051E-3</v>
      </c>
      <c r="P84">
        <v>58.842828982162608</v>
      </c>
      <c r="Q84">
        <v>33.431607288811961</v>
      </c>
      <c r="R84">
        <v>12.600605798355689</v>
      </c>
      <c r="S84">
        <v>63.023029953363142</v>
      </c>
      <c r="T84">
        <v>40.101927977306602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58.84</v>
      </c>
      <c r="J85">
        <f>BYPL_EOD!AI85+BYPL_EOD!AJ85</f>
        <v>33.43</v>
      </c>
      <c r="K85">
        <f>MES_EOD!AI85+MES_EOD!AJ85</f>
        <v>12.6</v>
      </c>
      <c r="L85">
        <f>NDMC_EOD!AI85+NDMC_EOD!AJ85</f>
        <v>63.02</v>
      </c>
      <c r="M85">
        <f>TPDDL_EOD!AI85+TPDDL_EOD!AJ85</f>
        <v>40.1</v>
      </c>
      <c r="N85">
        <f t="shared" si="6"/>
        <v>207.99</v>
      </c>
      <c r="O85" s="154">
        <f t="shared" si="7"/>
        <v>9.9999999999909051E-3</v>
      </c>
      <c r="P85">
        <v>58.842828982162608</v>
      </c>
      <c r="Q85">
        <v>33.431607288811961</v>
      </c>
      <c r="R85">
        <v>12.600605798355689</v>
      </c>
      <c r="S85">
        <v>63.023029953363142</v>
      </c>
      <c r="T85">
        <v>40.101927977306602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58.84</v>
      </c>
      <c r="J86">
        <f>BYPL_EOD!AI86+BYPL_EOD!AJ86</f>
        <v>33.43</v>
      </c>
      <c r="K86">
        <f>MES_EOD!AI86+MES_EOD!AJ86</f>
        <v>12.6</v>
      </c>
      <c r="L86">
        <f>NDMC_EOD!AI86+NDMC_EOD!AJ86</f>
        <v>63.02</v>
      </c>
      <c r="M86">
        <f>TPDDL_EOD!AI86+TPDDL_EOD!AJ86</f>
        <v>40.1</v>
      </c>
      <c r="N86">
        <f t="shared" si="6"/>
        <v>207.99</v>
      </c>
      <c r="O86" s="154">
        <f t="shared" si="7"/>
        <v>9.9999999999909051E-3</v>
      </c>
      <c r="P86">
        <v>58.842828982162608</v>
      </c>
      <c r="Q86">
        <v>33.431607288811961</v>
      </c>
      <c r="R86">
        <v>12.600605798355689</v>
      </c>
      <c r="S86">
        <v>63.023029953363142</v>
      </c>
      <c r="T86">
        <v>40.101927977306602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58.84</v>
      </c>
      <c r="J87">
        <f>BYPL_EOD!AI87+BYPL_EOD!AJ87</f>
        <v>33.43</v>
      </c>
      <c r="K87">
        <f>MES_EOD!AI87+MES_EOD!AJ87</f>
        <v>12.6</v>
      </c>
      <c r="L87">
        <f>NDMC_EOD!AI87+NDMC_EOD!AJ87</f>
        <v>63.02</v>
      </c>
      <c r="M87">
        <f>TPDDL_EOD!AI87+TPDDL_EOD!AJ87</f>
        <v>40.1</v>
      </c>
      <c r="N87">
        <f t="shared" si="6"/>
        <v>207.99</v>
      </c>
      <c r="O87" s="154">
        <f t="shared" si="7"/>
        <v>9.9999999999909051E-3</v>
      </c>
      <c r="P87">
        <v>58.842828982162608</v>
      </c>
      <c r="Q87">
        <v>33.431607288811961</v>
      </c>
      <c r="R87">
        <v>12.600605798355689</v>
      </c>
      <c r="S87">
        <v>63.023029953363142</v>
      </c>
      <c r="T87">
        <v>40.101927977306602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58.84</v>
      </c>
      <c r="J88">
        <f>BYPL_EOD!AI88+BYPL_EOD!AJ88</f>
        <v>33.43</v>
      </c>
      <c r="K88">
        <f>MES_EOD!AI88+MES_EOD!AJ88</f>
        <v>12.6</v>
      </c>
      <c r="L88">
        <f>NDMC_EOD!AI88+NDMC_EOD!AJ88</f>
        <v>63.02</v>
      </c>
      <c r="M88">
        <f>TPDDL_EOD!AI88+TPDDL_EOD!AJ88</f>
        <v>40.1</v>
      </c>
      <c r="N88">
        <f t="shared" si="6"/>
        <v>207.99</v>
      </c>
      <c r="O88" s="154">
        <f t="shared" si="7"/>
        <v>9.9999999999909051E-3</v>
      </c>
      <c r="P88">
        <v>58.842828982162608</v>
      </c>
      <c r="Q88">
        <v>33.431607288811961</v>
      </c>
      <c r="R88">
        <v>12.600605798355689</v>
      </c>
      <c r="S88">
        <v>63.023029953363142</v>
      </c>
      <c r="T88">
        <v>40.101927977306602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228</v>
      </c>
      <c r="G89">
        <f t="shared" si="11"/>
        <v>208</v>
      </c>
      <c r="H89" s="154"/>
      <c r="I89">
        <f>BRPL_EOD!AI89+BRPL_EOD!AJ89</f>
        <v>58.84</v>
      </c>
      <c r="J89">
        <f>BYPL_EOD!AI89+BYPL_EOD!AJ89</f>
        <v>33.43</v>
      </c>
      <c r="K89">
        <f>MES_EOD!AI89+MES_EOD!AJ89</f>
        <v>12.6</v>
      </c>
      <c r="L89">
        <f>NDMC_EOD!AI89+NDMC_EOD!AJ89</f>
        <v>63.02</v>
      </c>
      <c r="M89">
        <f>TPDDL_EOD!AI89+TPDDL_EOD!AJ89</f>
        <v>40.1</v>
      </c>
      <c r="N89">
        <f t="shared" si="6"/>
        <v>207.99</v>
      </c>
      <c r="O89" s="154">
        <f t="shared" si="7"/>
        <v>9.9999999999909051E-3</v>
      </c>
      <c r="P89">
        <v>58.842828982162608</v>
      </c>
      <c r="Q89">
        <v>33.431607288811961</v>
      </c>
      <c r="R89">
        <v>12.600605798355689</v>
      </c>
      <c r="S89">
        <v>63.023029953363142</v>
      </c>
      <c r="T89">
        <v>40.101927977306602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57.76</v>
      </c>
      <c r="J90">
        <f>BYPL_EOD!AI90+BYPL_EOD!AJ90</f>
        <v>36.64</v>
      </c>
      <c r="K90">
        <f>MES_EOD!AI90+MES_EOD!AJ90</f>
        <v>12.37</v>
      </c>
      <c r="L90">
        <f>NDMC_EOD!AI90+NDMC_EOD!AJ90</f>
        <v>61.86</v>
      </c>
      <c r="M90">
        <f>TPDDL_EOD!AI90+TPDDL_EOD!AJ90</f>
        <v>39.36</v>
      </c>
      <c r="N90">
        <f t="shared" si="6"/>
        <v>207.99</v>
      </c>
      <c r="O90" s="154">
        <f t="shared" si="7"/>
        <v>9.9999999999909051E-3</v>
      </c>
      <c r="P90">
        <v>57.763370520541237</v>
      </c>
      <c r="Q90">
        <v>36.64</v>
      </c>
      <c r="R90">
        <v>12.370722109799106</v>
      </c>
      <c r="S90">
        <v>61.863610149029142</v>
      </c>
      <c r="T90">
        <v>39.362297220630509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57.22</v>
      </c>
      <c r="J91">
        <f>BYPL_EOD!AI91+BYPL_EOD!AJ91</f>
        <v>38.25</v>
      </c>
      <c r="K91">
        <f>MES_EOD!AI91+MES_EOD!AJ91</f>
        <v>12.26</v>
      </c>
      <c r="L91">
        <f>NDMC_EOD!AI91+NDMC_EOD!AJ91</f>
        <v>61.28</v>
      </c>
      <c r="M91">
        <f>TPDDL_EOD!AI91+TPDDL_EOD!AJ91</f>
        <v>39</v>
      </c>
      <c r="N91">
        <f t="shared" si="6"/>
        <v>208.01</v>
      </c>
      <c r="O91" s="154">
        <f t="shared" si="7"/>
        <v>-9.9999999999909051E-3</v>
      </c>
      <c r="P91">
        <v>57.217249170712947</v>
      </c>
      <c r="Q91">
        <v>38.248161146098745</v>
      </c>
      <c r="R91">
        <v>12.259410605259363</v>
      </c>
      <c r="S91">
        <v>61.277053987789053</v>
      </c>
      <c r="T91">
        <v>38.998125090139901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57.22</v>
      </c>
      <c r="J92">
        <f>BYPL_EOD!AI92+BYPL_EOD!AJ92</f>
        <v>38.25</v>
      </c>
      <c r="K92">
        <f>MES_EOD!AI92+MES_EOD!AJ92</f>
        <v>12.26</v>
      </c>
      <c r="L92">
        <f>NDMC_EOD!AI92+NDMC_EOD!AJ92</f>
        <v>61.28</v>
      </c>
      <c r="M92">
        <f>TPDDL_EOD!AI92+TPDDL_EOD!AJ92</f>
        <v>39</v>
      </c>
      <c r="N92">
        <f t="shared" si="6"/>
        <v>208.01</v>
      </c>
      <c r="O92" s="154">
        <f t="shared" si="7"/>
        <v>-9.9999999999909051E-3</v>
      </c>
      <c r="P92">
        <v>57.217249170712947</v>
      </c>
      <c r="Q92">
        <v>38.248161146098745</v>
      </c>
      <c r="R92">
        <v>12.259410605259363</v>
      </c>
      <c r="S92">
        <v>61.277053987789053</v>
      </c>
      <c r="T92">
        <v>38.998125090139901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58.84</v>
      </c>
      <c r="J93">
        <f>BYPL_EOD!AI93+BYPL_EOD!AJ93</f>
        <v>33.43</v>
      </c>
      <c r="K93">
        <f>MES_EOD!AI93+MES_EOD!AJ93</f>
        <v>12.6</v>
      </c>
      <c r="L93">
        <f>NDMC_EOD!AI93+NDMC_EOD!AJ93</f>
        <v>63.02</v>
      </c>
      <c r="M93">
        <f>TPDDL_EOD!AI93+TPDDL_EOD!AJ93</f>
        <v>40.1</v>
      </c>
      <c r="N93">
        <f t="shared" si="6"/>
        <v>207.99</v>
      </c>
      <c r="O93" s="154">
        <f t="shared" si="7"/>
        <v>9.9999999999909051E-3</v>
      </c>
      <c r="P93">
        <v>58.842828982162608</v>
      </c>
      <c r="Q93">
        <v>33.431607288811961</v>
      </c>
      <c r="R93">
        <v>12.600605798355689</v>
      </c>
      <c r="S93">
        <v>63.023029953363142</v>
      </c>
      <c r="T93">
        <v>40.101927977306602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58.84</v>
      </c>
      <c r="J94">
        <f>BYPL_EOD!AI94+BYPL_EOD!AJ94</f>
        <v>33.43</v>
      </c>
      <c r="K94">
        <f>MES_EOD!AI94+MES_EOD!AJ94</f>
        <v>12.6</v>
      </c>
      <c r="L94">
        <f>NDMC_EOD!AI94+NDMC_EOD!AJ94</f>
        <v>63.02</v>
      </c>
      <c r="M94">
        <f>TPDDL_EOD!AI94+TPDDL_EOD!AJ94</f>
        <v>40.1</v>
      </c>
      <c r="N94">
        <f t="shared" si="6"/>
        <v>207.99</v>
      </c>
      <c r="O94" s="154">
        <f t="shared" si="7"/>
        <v>9.9999999999909051E-3</v>
      </c>
      <c r="P94">
        <v>58.842828982162608</v>
      </c>
      <c r="Q94">
        <v>33.431607288811961</v>
      </c>
      <c r="R94">
        <v>12.600605798355689</v>
      </c>
      <c r="S94">
        <v>63.023029953363142</v>
      </c>
      <c r="T94">
        <v>40.101927977306602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58.84</v>
      </c>
      <c r="J95">
        <f>BYPL_EOD!AI95+BYPL_EOD!AJ95</f>
        <v>33.43</v>
      </c>
      <c r="K95">
        <f>MES_EOD!AI95+MES_EOD!AJ95</f>
        <v>12.6</v>
      </c>
      <c r="L95">
        <f>NDMC_EOD!AI95+NDMC_EOD!AJ95</f>
        <v>63.02</v>
      </c>
      <c r="M95">
        <f>TPDDL_EOD!AI95+TPDDL_EOD!AJ95</f>
        <v>40.1</v>
      </c>
      <c r="N95">
        <f t="shared" si="6"/>
        <v>207.99</v>
      </c>
      <c r="O95" s="154">
        <f t="shared" si="7"/>
        <v>9.9999999999909051E-3</v>
      </c>
      <c r="P95">
        <v>58.842828982162608</v>
      </c>
      <c r="Q95">
        <v>33.431607288811961</v>
      </c>
      <c r="R95">
        <v>12.600605798355689</v>
      </c>
      <c r="S95">
        <v>63.023029953363142</v>
      </c>
      <c r="T95">
        <v>40.101927977306602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58.84</v>
      </c>
      <c r="J96">
        <f>BYPL_EOD!AI96+BYPL_EOD!AJ96</f>
        <v>33.43</v>
      </c>
      <c r="K96">
        <f>MES_EOD!AI96+MES_EOD!AJ96</f>
        <v>12.6</v>
      </c>
      <c r="L96">
        <f>NDMC_EOD!AI96+NDMC_EOD!AJ96</f>
        <v>63.02</v>
      </c>
      <c r="M96">
        <f>TPDDL_EOD!AI96+TPDDL_EOD!AJ96</f>
        <v>40.1</v>
      </c>
      <c r="N96">
        <f t="shared" si="6"/>
        <v>207.99</v>
      </c>
      <c r="O96" s="154">
        <f t="shared" si="7"/>
        <v>9.9999999999909051E-3</v>
      </c>
      <c r="P96">
        <v>58.842828982162608</v>
      </c>
      <c r="Q96">
        <v>33.431607288811961</v>
      </c>
      <c r="R96">
        <v>12.600605798355689</v>
      </c>
      <c r="S96">
        <v>63.023029953363142</v>
      </c>
      <c r="T96">
        <v>40.101927977306602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58.84</v>
      </c>
      <c r="J97">
        <f>BYPL_EOD!AI97+BYPL_EOD!AJ97</f>
        <v>33.43</v>
      </c>
      <c r="K97">
        <f>MES_EOD!AI97+MES_EOD!AJ97</f>
        <v>12.6</v>
      </c>
      <c r="L97">
        <f>NDMC_EOD!AI97+NDMC_EOD!AJ97</f>
        <v>63.02</v>
      </c>
      <c r="M97">
        <f>TPDDL_EOD!AI97+TPDDL_EOD!AJ97</f>
        <v>40.1</v>
      </c>
      <c r="N97">
        <f t="shared" si="6"/>
        <v>207.99</v>
      </c>
      <c r="O97" s="154">
        <f t="shared" si="7"/>
        <v>9.9999999999909051E-3</v>
      </c>
      <c r="P97">
        <v>58.842828982162608</v>
      </c>
      <c r="Q97">
        <v>33.431607288811961</v>
      </c>
      <c r="R97">
        <v>12.600605798355689</v>
      </c>
      <c r="S97">
        <v>63.023029953363142</v>
      </c>
      <c r="T97">
        <v>40.101927977306602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58.84</v>
      </c>
      <c r="J98">
        <f>BYPL_EOD!AI98+BYPL_EOD!AJ98</f>
        <v>33.43</v>
      </c>
      <c r="K98">
        <f>MES_EOD!AI98+MES_EOD!AJ98</f>
        <v>12.6</v>
      </c>
      <c r="L98">
        <f>NDMC_EOD!AI98+NDMC_EOD!AJ98</f>
        <v>63.02</v>
      </c>
      <c r="M98">
        <f>TPDDL_EOD!AI98+TPDDL_EOD!AJ98</f>
        <v>40.1</v>
      </c>
      <c r="N98">
        <f t="shared" si="6"/>
        <v>207.99</v>
      </c>
      <c r="O98" s="154">
        <f t="shared" si="7"/>
        <v>9.9999999999909051E-3</v>
      </c>
      <c r="P98">
        <v>58.842828982162608</v>
      </c>
      <c r="Q98">
        <v>33.431607288811961</v>
      </c>
      <c r="R98">
        <v>12.600605798355689</v>
      </c>
      <c r="S98">
        <v>63.023029953363142</v>
      </c>
      <c r="T98">
        <v>40.101927977306602</v>
      </c>
      <c r="U98" s="156">
        <f t="shared" si="8"/>
        <v>208</v>
      </c>
      <c r="V98" s="154">
        <f t="shared" si="9"/>
        <v>0</v>
      </c>
    </row>
    <row r="99" spans="1:22">
      <c r="A99" s="156" t="s">
        <v>349</v>
      </c>
      <c r="B99" s="156">
        <f>SUM(B3:B98)/4000</f>
        <v>5.5069999999999997</v>
      </c>
      <c r="C99" s="156">
        <f t="shared" ref="C99:U99" si="12">SUM(C3:C98)/4000</f>
        <v>0.09</v>
      </c>
      <c r="D99" s="156">
        <f t="shared" si="12"/>
        <v>3.8057500000000002</v>
      </c>
      <c r="E99" s="156">
        <f t="shared" si="12"/>
        <v>0.09</v>
      </c>
      <c r="F99" s="156">
        <f t="shared" si="12"/>
        <v>5.5970000000000004</v>
      </c>
      <c r="G99" s="156">
        <f t="shared" si="12"/>
        <v>3.89575</v>
      </c>
      <c r="H99" s="156"/>
      <c r="I99" s="156">
        <f t="shared" si="12"/>
        <v>1.0885825000000007</v>
      </c>
      <c r="J99" s="156">
        <f t="shared" si="12"/>
        <v>0.62615500000000002</v>
      </c>
      <c r="K99" s="156">
        <f t="shared" si="12"/>
        <v>0.2318700000000003</v>
      </c>
      <c r="L99" s="156">
        <f t="shared" si="12"/>
        <v>1.1642750000000004</v>
      </c>
      <c r="M99" s="156">
        <f t="shared" si="12"/>
        <v>0.74473999999999907</v>
      </c>
      <c r="N99" s="156">
        <f t="shared" si="12"/>
        <v>3.8556224999999973</v>
      </c>
      <c r="O99" s="156">
        <f t="shared" si="12"/>
        <v>4.0127499999999885E-2</v>
      </c>
      <c r="P99" s="156">
        <f t="shared" si="12"/>
        <v>1.0998929277962737</v>
      </c>
      <c r="Q99" s="156">
        <f t="shared" si="12"/>
        <v>0.6325785195092849</v>
      </c>
      <c r="R99" s="156">
        <f t="shared" si="12"/>
        <v>0.23429521066877279</v>
      </c>
      <c r="S99" s="156">
        <f t="shared" si="12"/>
        <v>1.176392369892272</v>
      </c>
      <c r="T99" s="156">
        <f t="shared" si="12"/>
        <v>0.75259097213339798</v>
      </c>
      <c r="U99" s="156">
        <f t="shared" si="12"/>
        <v>3.89575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27</v>
      </c>
      <c r="F3">
        <f>B3+C3</f>
        <v>60</v>
      </c>
      <c r="G3">
        <f>D3+E3-X3</f>
        <v>26.6</v>
      </c>
      <c r="H3" s="154"/>
      <c r="I3">
        <f>BRPL_EOD!AC3+BRPL_EOD!AD3</f>
        <v>15</v>
      </c>
      <c r="J3">
        <f>BYPL_EOD!AC3+BYPL_EOD!AD3</f>
        <v>1.58</v>
      </c>
      <c r="K3">
        <f>MES_EOD!AC3+MES_EOD!AD3</f>
        <v>0</v>
      </c>
      <c r="L3">
        <f>NDMC_EOD!AC3+NDMC_EOD!AD3</f>
        <v>0.34</v>
      </c>
      <c r="M3">
        <f>TPDDL_EOD!AC3+TPDDL_EOD!AD3</f>
        <v>10</v>
      </c>
      <c r="N3">
        <f t="shared" ref="N3:N66" si="0">SUM(I3:M3)</f>
        <v>26.919999999999998</v>
      </c>
      <c r="O3" s="154">
        <f t="shared" ref="O3:O66" si="1">G3-N3</f>
        <v>-0.31999999999999673</v>
      </c>
      <c r="P3">
        <v>14.821693907875188</v>
      </c>
      <c r="Q3">
        <v>1.5612184249628531</v>
      </c>
      <c r="R3">
        <v>0</v>
      </c>
      <c r="S3">
        <v>0.33595839524517096</v>
      </c>
      <c r="T3">
        <v>9.8811292719167909</v>
      </c>
      <c r="U3" s="156">
        <f t="shared" ref="U3:U66" si="2">SUM(P3:T3)</f>
        <v>26.600000000000005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27</v>
      </c>
      <c r="F4">
        <f t="shared" ref="F4:F67" si="4">B4+C4</f>
        <v>60</v>
      </c>
      <c r="G4">
        <f t="shared" ref="G4:G67" si="5">D4+E4-X4</f>
        <v>26.6</v>
      </c>
      <c r="H4" s="154"/>
      <c r="I4">
        <f>BRPL_EOD!AC4+BRPL_EOD!AD4</f>
        <v>15</v>
      </c>
      <c r="J4">
        <f>BYPL_EOD!AC4+BYPL_EOD!AD4</f>
        <v>1.58</v>
      </c>
      <c r="K4">
        <f>MES_EOD!AC4+MES_EOD!AD4</f>
        <v>0</v>
      </c>
      <c r="L4">
        <f>NDMC_EOD!AC4+NDMC_EOD!AD4</f>
        <v>0.34</v>
      </c>
      <c r="M4">
        <f>TPDDL_EOD!AC4+TPDDL_EOD!AD4</f>
        <v>10</v>
      </c>
      <c r="N4">
        <f t="shared" si="0"/>
        <v>26.919999999999998</v>
      </c>
      <c r="O4" s="154">
        <f t="shared" si="1"/>
        <v>-0.31999999999999673</v>
      </c>
      <c r="P4">
        <v>14.821693907875188</v>
      </c>
      <c r="Q4">
        <v>1.5612184249628531</v>
      </c>
      <c r="R4">
        <v>0</v>
      </c>
      <c r="S4">
        <v>0.33595839524517096</v>
      </c>
      <c r="T4">
        <v>9.8811292719167909</v>
      </c>
      <c r="U4" s="156">
        <f t="shared" si="2"/>
        <v>26.600000000000005</v>
      </c>
      <c r="V4" s="154">
        <f t="shared" si="3"/>
        <v>0</v>
      </c>
      <c r="X4" s="159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27</v>
      </c>
      <c r="F5">
        <f t="shared" si="4"/>
        <v>60</v>
      </c>
      <c r="G5">
        <f t="shared" si="5"/>
        <v>26.6</v>
      </c>
      <c r="H5" s="154"/>
      <c r="I5">
        <f>BRPL_EOD!AC5+BRPL_EOD!AD5</f>
        <v>15</v>
      </c>
      <c r="J5">
        <f>BYPL_EOD!AC5+BYPL_EOD!AD5</f>
        <v>1.58</v>
      </c>
      <c r="K5">
        <f>MES_EOD!AC5+MES_EOD!AD5</f>
        <v>0</v>
      </c>
      <c r="L5">
        <f>NDMC_EOD!AC5+NDMC_EOD!AD5</f>
        <v>0.34</v>
      </c>
      <c r="M5">
        <f>TPDDL_EOD!AC5+TPDDL_EOD!AD5</f>
        <v>10</v>
      </c>
      <c r="N5">
        <f t="shared" si="0"/>
        <v>26.919999999999998</v>
      </c>
      <c r="O5" s="154">
        <f t="shared" si="1"/>
        <v>-0.31999999999999673</v>
      </c>
      <c r="P5">
        <v>14.821693907875188</v>
      </c>
      <c r="Q5">
        <v>1.5612184249628531</v>
      </c>
      <c r="R5">
        <v>0</v>
      </c>
      <c r="S5">
        <v>0.33595839524517096</v>
      </c>
      <c r="T5">
        <v>9.8811292719167909</v>
      </c>
      <c r="U5" s="156">
        <f t="shared" si="2"/>
        <v>26.600000000000005</v>
      </c>
      <c r="V5" s="154">
        <f t="shared" si="3"/>
        <v>0</v>
      </c>
      <c r="X5" s="159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27</v>
      </c>
      <c r="F6">
        <f t="shared" si="4"/>
        <v>60</v>
      </c>
      <c r="G6">
        <f t="shared" si="5"/>
        <v>26.6</v>
      </c>
      <c r="H6" s="154"/>
      <c r="I6">
        <f>BRPL_EOD!AC6+BRPL_EOD!AD6</f>
        <v>10.039999999999999</v>
      </c>
      <c r="J6">
        <f>BYPL_EOD!AC6+BYPL_EOD!AD6</f>
        <v>5.5</v>
      </c>
      <c r="K6">
        <f>MES_EOD!AC6+MES_EOD!AD6</f>
        <v>0</v>
      </c>
      <c r="L6">
        <f>NDMC_EOD!AC6+NDMC_EOD!AD6</f>
        <v>1.2</v>
      </c>
      <c r="M6">
        <f>TPDDL_EOD!AC6+TPDDL_EOD!AD6</f>
        <v>10</v>
      </c>
      <c r="N6">
        <f t="shared" si="0"/>
        <v>26.74</v>
      </c>
      <c r="O6" s="154">
        <f t="shared" si="1"/>
        <v>-0.13999999999999702</v>
      </c>
      <c r="P6">
        <v>9.9874345549738219</v>
      </c>
      <c r="Q6">
        <v>5.4712041884816758</v>
      </c>
      <c r="R6">
        <v>0</v>
      </c>
      <c r="S6">
        <v>1.1937172774869111</v>
      </c>
      <c r="T6">
        <v>9.9476439790575935</v>
      </c>
      <c r="U6" s="156">
        <f t="shared" si="2"/>
        <v>26.6</v>
      </c>
      <c r="V6" s="154">
        <f t="shared" si="3"/>
        <v>0</v>
      </c>
      <c r="X6" s="159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27</v>
      </c>
      <c r="F7">
        <f t="shared" si="4"/>
        <v>60</v>
      </c>
      <c r="G7">
        <f t="shared" si="5"/>
        <v>26.6</v>
      </c>
      <c r="H7" s="154"/>
      <c r="I7">
        <f>BRPL_EOD!AC7+BRPL_EOD!AD7</f>
        <v>10.039999999999999</v>
      </c>
      <c r="J7">
        <f>BYPL_EOD!AC7+BYPL_EOD!AD7</f>
        <v>5.5</v>
      </c>
      <c r="K7">
        <f>MES_EOD!AC7+MES_EOD!AD7</f>
        <v>0</v>
      </c>
      <c r="L7">
        <f>NDMC_EOD!AC7+NDMC_EOD!AD7</f>
        <v>1.2</v>
      </c>
      <c r="M7">
        <f>TPDDL_EOD!AC7+TPDDL_EOD!AD7</f>
        <v>10</v>
      </c>
      <c r="N7">
        <f t="shared" si="0"/>
        <v>26.74</v>
      </c>
      <c r="O7" s="154">
        <f t="shared" si="1"/>
        <v>-0.13999999999999702</v>
      </c>
      <c r="P7">
        <v>9.9874345549738219</v>
      </c>
      <c r="Q7">
        <v>5.4712041884816758</v>
      </c>
      <c r="R7">
        <v>0</v>
      </c>
      <c r="S7">
        <v>1.1937172774869111</v>
      </c>
      <c r="T7">
        <v>9.9476439790575935</v>
      </c>
      <c r="U7" s="156">
        <f t="shared" si="2"/>
        <v>26.6</v>
      </c>
      <c r="V7" s="154">
        <f t="shared" si="3"/>
        <v>0</v>
      </c>
      <c r="X7" s="159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27</v>
      </c>
      <c r="F8">
        <f t="shared" si="4"/>
        <v>60</v>
      </c>
      <c r="G8">
        <f t="shared" si="5"/>
        <v>26.6</v>
      </c>
      <c r="H8" s="154"/>
      <c r="I8">
        <f>BRPL_EOD!AC8+BRPL_EOD!AD8</f>
        <v>10.039999999999999</v>
      </c>
      <c r="J8">
        <f>BYPL_EOD!AC8+BYPL_EOD!AD8</f>
        <v>5.5</v>
      </c>
      <c r="K8">
        <f>MES_EOD!AC8+MES_EOD!AD8</f>
        <v>0</v>
      </c>
      <c r="L8">
        <f>NDMC_EOD!AC8+NDMC_EOD!AD8</f>
        <v>1.2</v>
      </c>
      <c r="M8">
        <f>TPDDL_EOD!AC8+TPDDL_EOD!AD8</f>
        <v>10</v>
      </c>
      <c r="N8">
        <f t="shared" si="0"/>
        <v>26.74</v>
      </c>
      <c r="O8" s="154">
        <f t="shared" si="1"/>
        <v>-0.13999999999999702</v>
      </c>
      <c r="P8">
        <v>9.9874345549738219</v>
      </c>
      <c r="Q8">
        <v>5.4712041884816758</v>
      </c>
      <c r="R8">
        <v>0</v>
      </c>
      <c r="S8">
        <v>1.1937172774869111</v>
      </c>
      <c r="T8">
        <v>9.9476439790575935</v>
      </c>
      <c r="U8" s="156">
        <f t="shared" si="2"/>
        <v>26.6</v>
      </c>
      <c r="V8" s="154">
        <f t="shared" si="3"/>
        <v>0</v>
      </c>
      <c r="X8" s="159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27</v>
      </c>
      <c r="F9">
        <f t="shared" si="4"/>
        <v>60</v>
      </c>
      <c r="G9">
        <f t="shared" si="5"/>
        <v>26.6</v>
      </c>
      <c r="H9" s="154"/>
      <c r="I9">
        <f>BRPL_EOD!AC9+BRPL_EOD!AD9</f>
        <v>10.039999999999999</v>
      </c>
      <c r="J9">
        <f>BYPL_EOD!AC9+BYPL_EOD!AD9</f>
        <v>5.5</v>
      </c>
      <c r="K9">
        <f>MES_EOD!AC9+MES_EOD!AD9</f>
        <v>0</v>
      </c>
      <c r="L9">
        <f>NDMC_EOD!AC9+NDMC_EOD!AD9</f>
        <v>1.2</v>
      </c>
      <c r="M9">
        <f>TPDDL_EOD!AC9+TPDDL_EOD!AD9</f>
        <v>10</v>
      </c>
      <c r="N9">
        <f t="shared" si="0"/>
        <v>26.74</v>
      </c>
      <c r="O9" s="154">
        <f t="shared" si="1"/>
        <v>-0.13999999999999702</v>
      </c>
      <c r="P9">
        <v>9.9874345549738219</v>
      </c>
      <c r="Q9">
        <v>5.4712041884816758</v>
      </c>
      <c r="R9">
        <v>0</v>
      </c>
      <c r="S9">
        <v>1.1937172774869111</v>
      </c>
      <c r="T9">
        <v>9.9476439790575935</v>
      </c>
      <c r="U9" s="156">
        <f t="shared" si="2"/>
        <v>26.6</v>
      </c>
      <c r="V9" s="154">
        <f t="shared" si="3"/>
        <v>0</v>
      </c>
      <c r="X9" s="159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27</v>
      </c>
      <c r="F10">
        <f t="shared" si="4"/>
        <v>60</v>
      </c>
      <c r="G10">
        <f t="shared" si="5"/>
        <v>26.6</v>
      </c>
      <c r="H10" s="154"/>
      <c r="I10">
        <f>BRPL_EOD!AC10+BRPL_EOD!AD10</f>
        <v>10.039999999999999</v>
      </c>
      <c r="J10">
        <f>BYPL_EOD!AC10+BYPL_EOD!AD10</f>
        <v>5.5</v>
      </c>
      <c r="K10">
        <f>MES_EOD!AC10+MES_EOD!AD10</f>
        <v>0</v>
      </c>
      <c r="L10">
        <f>NDMC_EOD!AC10+NDMC_EOD!AD10</f>
        <v>1.2</v>
      </c>
      <c r="M10">
        <f>TPDDL_EOD!AC10+TPDDL_EOD!AD10</f>
        <v>10</v>
      </c>
      <c r="N10">
        <f t="shared" si="0"/>
        <v>26.74</v>
      </c>
      <c r="O10" s="154">
        <f t="shared" si="1"/>
        <v>-0.13999999999999702</v>
      </c>
      <c r="P10">
        <v>9.9874345549738219</v>
      </c>
      <c r="Q10">
        <v>5.4712041884816758</v>
      </c>
      <c r="R10">
        <v>0</v>
      </c>
      <c r="S10">
        <v>1.1937172774869111</v>
      </c>
      <c r="T10">
        <v>9.9476439790575935</v>
      </c>
      <c r="U10" s="156">
        <f t="shared" si="2"/>
        <v>26.6</v>
      </c>
      <c r="V10" s="154">
        <f t="shared" si="3"/>
        <v>0</v>
      </c>
      <c r="X10" s="159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27</v>
      </c>
      <c r="F11">
        <f t="shared" si="4"/>
        <v>60</v>
      </c>
      <c r="G11">
        <f t="shared" si="5"/>
        <v>26.6</v>
      </c>
      <c r="H11" s="154"/>
      <c r="I11">
        <f>BRPL_EOD!AC11+BRPL_EOD!AD11</f>
        <v>10.039999999999999</v>
      </c>
      <c r="J11">
        <f>BYPL_EOD!AC11+BYPL_EOD!AD11</f>
        <v>5.5</v>
      </c>
      <c r="K11">
        <f>MES_EOD!AC11+MES_EOD!AD11</f>
        <v>0</v>
      </c>
      <c r="L11">
        <f>NDMC_EOD!AC11+NDMC_EOD!AD11</f>
        <v>1.2</v>
      </c>
      <c r="M11">
        <f>TPDDL_EOD!AC11+TPDDL_EOD!AD11</f>
        <v>10</v>
      </c>
      <c r="N11">
        <f t="shared" si="0"/>
        <v>26.74</v>
      </c>
      <c r="O11" s="154">
        <f t="shared" si="1"/>
        <v>-0.13999999999999702</v>
      </c>
      <c r="P11">
        <v>9.9874345549738219</v>
      </c>
      <c r="Q11">
        <v>5.4712041884816758</v>
      </c>
      <c r="R11">
        <v>0</v>
      </c>
      <c r="S11">
        <v>1.1937172774869111</v>
      </c>
      <c r="T11">
        <v>9.9476439790575935</v>
      </c>
      <c r="U11" s="156">
        <f t="shared" si="2"/>
        <v>26.6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10.039999999999999</v>
      </c>
      <c r="J12">
        <f>BYPL_EOD!AC12+BYPL_EOD!AD12</f>
        <v>5.5</v>
      </c>
      <c r="K12">
        <f>MES_EOD!AC12+MES_EOD!AD12</f>
        <v>0</v>
      </c>
      <c r="L12">
        <f>NDMC_EOD!AC12+NDMC_EOD!AD12</f>
        <v>1.2</v>
      </c>
      <c r="M12">
        <f>TPDDL_EOD!AC12+TPDDL_EOD!AD12</f>
        <v>10</v>
      </c>
      <c r="N12">
        <f t="shared" si="0"/>
        <v>26.74</v>
      </c>
      <c r="O12" s="154">
        <f t="shared" si="1"/>
        <v>8.860000000000003</v>
      </c>
      <c r="P12">
        <v>13.366641735228123</v>
      </c>
      <c r="Q12">
        <v>7.3223635003739727</v>
      </c>
      <c r="R12">
        <v>0</v>
      </c>
      <c r="S12">
        <v>1.5976065818997758</v>
      </c>
      <c r="T12">
        <v>13.31338818249813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10.039999999999999</v>
      </c>
      <c r="J13">
        <f>BYPL_EOD!AC13+BYPL_EOD!AD13</f>
        <v>5.5</v>
      </c>
      <c r="K13">
        <f>MES_EOD!AC13+MES_EOD!AD13</f>
        <v>0</v>
      </c>
      <c r="L13">
        <f>NDMC_EOD!AC13+NDMC_EOD!AD13</f>
        <v>1.2</v>
      </c>
      <c r="M13">
        <f>TPDDL_EOD!AC13+TPDDL_EOD!AD13</f>
        <v>10</v>
      </c>
      <c r="N13">
        <f t="shared" si="0"/>
        <v>26.74</v>
      </c>
      <c r="O13" s="154">
        <f t="shared" si="1"/>
        <v>8.860000000000003</v>
      </c>
      <c r="P13">
        <v>13.366641735228123</v>
      </c>
      <c r="Q13">
        <v>7.3223635003739727</v>
      </c>
      <c r="R13">
        <v>0</v>
      </c>
      <c r="S13">
        <v>1.5976065818997758</v>
      </c>
      <c r="T13">
        <v>13.31338818249813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13.764927288280582</v>
      </c>
      <c r="Q14">
        <v>7.5422868548617048</v>
      </c>
      <c r="R14">
        <v>0</v>
      </c>
      <c r="S14">
        <v>2.1114342743085261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35.07</v>
      </c>
      <c r="O15" s="154">
        <f t="shared" si="1"/>
        <v>-1.4699999999999989</v>
      </c>
      <c r="P15">
        <v>12.991616766467066</v>
      </c>
      <c r="Q15">
        <v>7.1185628742514968</v>
      </c>
      <c r="R15">
        <v>0</v>
      </c>
      <c r="S15">
        <v>1.9928143712574853</v>
      </c>
      <c r="T15">
        <v>11.497005988023952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35.07</v>
      </c>
      <c r="O16" s="154">
        <f t="shared" si="1"/>
        <v>-1.4699999999999989</v>
      </c>
      <c r="P16">
        <v>12.991616766467066</v>
      </c>
      <c r="Q16">
        <v>7.1185628742514968</v>
      </c>
      <c r="R16">
        <v>0</v>
      </c>
      <c r="S16">
        <v>1.9928143712574853</v>
      </c>
      <c r="T16">
        <v>11.497005988023952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-1.4699999999999989</v>
      </c>
      <c r="P17">
        <v>12.991616766467066</v>
      </c>
      <c r="Q17">
        <v>7.1185628742514968</v>
      </c>
      <c r="R17">
        <v>0</v>
      </c>
      <c r="S17">
        <v>1.9928143712574853</v>
      </c>
      <c r="T17">
        <v>11.497005988023952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-1.4699999999999989</v>
      </c>
      <c r="P18">
        <v>12.991616766467066</v>
      </c>
      <c r="Q18">
        <v>7.1185628742514968</v>
      </c>
      <c r="R18">
        <v>0</v>
      </c>
      <c r="S18">
        <v>1.9928143712574853</v>
      </c>
      <c r="T18">
        <v>11.497005988023952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35.07</v>
      </c>
      <c r="O19" s="154">
        <f t="shared" si="1"/>
        <v>-1.4699999999999989</v>
      </c>
      <c r="P19">
        <v>12.991616766467066</v>
      </c>
      <c r="Q19">
        <v>7.1185628742514968</v>
      </c>
      <c r="R19">
        <v>0</v>
      </c>
      <c r="S19">
        <v>1.9928143712574853</v>
      </c>
      <c r="T19">
        <v>11.497005988023952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35.07</v>
      </c>
      <c r="O20" s="154">
        <f t="shared" si="1"/>
        <v>-1.4699999999999989</v>
      </c>
      <c r="P20">
        <v>12.991616766467066</v>
      </c>
      <c r="Q20">
        <v>7.1185628742514968</v>
      </c>
      <c r="R20">
        <v>0</v>
      </c>
      <c r="S20">
        <v>1.9928143712574853</v>
      </c>
      <c r="T20">
        <v>11.497005988023952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-1.4699999999999989</v>
      </c>
      <c r="P21">
        <v>12.991616766467066</v>
      </c>
      <c r="Q21">
        <v>7.1185628742514968</v>
      </c>
      <c r="R21">
        <v>0</v>
      </c>
      <c r="S21">
        <v>1.9928143712574853</v>
      </c>
      <c r="T21">
        <v>11.497005988023952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12.27</v>
      </c>
      <c r="J22">
        <f>BYPL_EOD!AC22+BYPL_EOD!AD22</f>
        <v>6.72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33.07</v>
      </c>
      <c r="O22" s="154">
        <f t="shared" si="1"/>
        <v>0.53000000000000114</v>
      </c>
      <c r="P22">
        <v>12.466646507408527</v>
      </c>
      <c r="Q22">
        <v>6.8276988206833984</v>
      </c>
      <c r="R22">
        <v>0</v>
      </c>
      <c r="S22">
        <v>2.1133353492591476</v>
      </c>
      <c r="T22">
        <v>12.192319322648927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12.27</v>
      </c>
      <c r="J23">
        <f>BYPL_EOD!AC23+BYPL_EOD!AD23</f>
        <v>6.72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33.07</v>
      </c>
      <c r="O23" s="154">
        <f t="shared" si="1"/>
        <v>0.53000000000000114</v>
      </c>
      <c r="P23">
        <v>12.466646507408527</v>
      </c>
      <c r="Q23">
        <v>6.8276988206833984</v>
      </c>
      <c r="R23">
        <v>0</v>
      </c>
      <c r="S23">
        <v>2.1133353492591476</v>
      </c>
      <c r="T23">
        <v>12.192319322648927</v>
      </c>
      <c r="U23" s="156">
        <f t="shared" si="2"/>
        <v>33.6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12.27</v>
      </c>
      <c r="J24">
        <f>BYPL_EOD!AC24+BYPL_EOD!AD24</f>
        <v>6.72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33.07</v>
      </c>
      <c r="O24" s="154">
        <f t="shared" si="1"/>
        <v>1.5300000000000011</v>
      </c>
      <c r="P24">
        <v>12.837677653462352</v>
      </c>
      <c r="Q24">
        <v>7.0309041427275476</v>
      </c>
      <c r="R24">
        <v>0</v>
      </c>
      <c r="S24">
        <v>2.176232234653765</v>
      </c>
      <c r="T24">
        <v>12.555185969156335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12.27</v>
      </c>
      <c r="J25">
        <f>BYPL_EOD!AC25+BYPL_EOD!AD25</f>
        <v>6.72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33.07</v>
      </c>
      <c r="O25" s="154">
        <f t="shared" si="1"/>
        <v>1.5300000000000011</v>
      </c>
      <c r="P25">
        <v>12.837677653462352</v>
      </c>
      <c r="Q25">
        <v>7.0309041427275476</v>
      </c>
      <c r="R25">
        <v>0</v>
      </c>
      <c r="S25">
        <v>2.176232234653765</v>
      </c>
      <c r="T25">
        <v>12.555185969156335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7.1799823891987087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7.1799823891987087</v>
      </c>
      <c r="R28">
        <v>0</v>
      </c>
      <c r="S28">
        <v>2.1123569122395072</v>
      </c>
      <c r="T28">
        <v>12.186674493689463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7.1799823891987087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7.1799823891987087</v>
      </c>
      <c r="R30">
        <v>0</v>
      </c>
      <c r="S30">
        <v>2.1123569122395072</v>
      </c>
      <c r="T30">
        <v>12.186674493689463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7.1799823891987087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7.1799823891987087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13.764927288280582</v>
      </c>
      <c r="Q34">
        <v>7.5422868548617048</v>
      </c>
      <c r="R34">
        <v>0</v>
      </c>
      <c r="S34">
        <v>2.1114342743085261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13.764927288280582</v>
      </c>
      <c r="Q35">
        <v>7.5422868548617048</v>
      </c>
      <c r="R35">
        <v>0</v>
      </c>
      <c r="S35">
        <v>2.1114342743085261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13.764927288280582</v>
      </c>
      <c r="Q36">
        <v>7.5422868548617048</v>
      </c>
      <c r="R36">
        <v>0</v>
      </c>
      <c r="S36">
        <v>2.1114342743085261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13.764927288280582</v>
      </c>
      <c r="Q37">
        <v>7.5422868548617048</v>
      </c>
      <c r="R37">
        <v>0</v>
      </c>
      <c r="S37">
        <v>2.1114342743085261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13.764927288280582</v>
      </c>
      <c r="Q38">
        <v>7.5422868548617048</v>
      </c>
      <c r="R38">
        <v>0</v>
      </c>
      <c r="S38">
        <v>2.1114342743085261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13.648930710008553</v>
      </c>
      <c r="Q39">
        <v>7.4787282577701726</v>
      </c>
      <c r="R39">
        <v>0</v>
      </c>
      <c r="S39">
        <v>2.0936412888508698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12.355337163592377</v>
      </c>
      <c r="Q40">
        <v>6.7667372240701535</v>
      </c>
      <c r="R40">
        <v>0</v>
      </c>
      <c r="S40">
        <v>2.0944662836407617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12.27</v>
      </c>
      <c r="J41">
        <f>BYPL_EOD!AC41+BYPL_EOD!AD41</f>
        <v>6.72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12.355337163592377</v>
      </c>
      <c r="Q41">
        <v>6.7667372240701535</v>
      </c>
      <c r="R41">
        <v>0</v>
      </c>
      <c r="S41">
        <v>2.0944662836407617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12.27</v>
      </c>
      <c r="J42">
        <f>BYPL_EOD!AC42+BYPL_EOD!AD42</f>
        <v>6.72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12.355337163592377</v>
      </c>
      <c r="Q42">
        <v>6.7667372240701535</v>
      </c>
      <c r="R42">
        <v>0</v>
      </c>
      <c r="S42">
        <v>2.0944662836407617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12.27</v>
      </c>
      <c r="J43">
        <f>BYPL_EOD!AC43+BYPL_EOD!AD43</f>
        <v>6.72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12.355337163592377</v>
      </c>
      <c r="Q43">
        <v>6.7667372240701535</v>
      </c>
      <c r="R43">
        <v>0</v>
      </c>
      <c r="S43">
        <v>2.0944662836407617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12.27</v>
      </c>
      <c r="J44">
        <f>BYPL_EOD!AC44+BYPL_EOD!AD44</f>
        <v>6.72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12.355337163592377</v>
      </c>
      <c r="Q44">
        <v>6.7667372240701535</v>
      </c>
      <c r="R44">
        <v>0</v>
      </c>
      <c r="S44">
        <v>2.0944662836407617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12.27</v>
      </c>
      <c r="J45">
        <f>BYPL_EOD!AC45+BYPL_EOD!AD45</f>
        <v>6.72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12.355337163592377</v>
      </c>
      <c r="Q45">
        <v>6.7667372240701535</v>
      </c>
      <c r="R45">
        <v>0</v>
      </c>
      <c r="S45">
        <v>2.0944662836407617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12.27</v>
      </c>
      <c r="J46">
        <f>BYPL_EOD!AC46+BYPL_EOD!AD46</f>
        <v>6.72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12.355337163592377</v>
      </c>
      <c r="Q46">
        <v>6.7667372240701535</v>
      </c>
      <c r="R46">
        <v>0</v>
      </c>
      <c r="S46">
        <v>2.0944662836407617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12.355337163592377</v>
      </c>
      <c r="Q47">
        <v>6.7667372240701535</v>
      </c>
      <c r="R47">
        <v>0</v>
      </c>
      <c r="S47">
        <v>2.0944662836407617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11.63</v>
      </c>
      <c r="J48">
        <f>BYPL_EOD!AC48+BYPL_EOD!AD48</f>
        <v>6.37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32.08</v>
      </c>
      <c r="O48" s="154">
        <f t="shared" si="1"/>
        <v>0.21999999999999886</v>
      </c>
      <c r="P48">
        <v>11.709756857855362</v>
      </c>
      <c r="Q48">
        <v>6.4136845386533663</v>
      </c>
      <c r="R48">
        <v>0</v>
      </c>
      <c r="S48">
        <v>2.0942643391521196</v>
      </c>
      <c r="T48">
        <v>12.082294264339152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11.63</v>
      </c>
      <c r="J49">
        <f>BYPL_EOD!AC49+BYPL_EOD!AD49</f>
        <v>6.37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32.08</v>
      </c>
      <c r="O49" s="154">
        <f t="shared" si="1"/>
        <v>0.21999999999999886</v>
      </c>
      <c r="P49">
        <v>11.709756857855362</v>
      </c>
      <c r="Q49">
        <v>6.4136845386533663</v>
      </c>
      <c r="R49">
        <v>0</v>
      </c>
      <c r="S49">
        <v>2.0942643391521196</v>
      </c>
      <c r="T49">
        <v>12.082294264339152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11.63</v>
      </c>
      <c r="J50">
        <f>BYPL_EOD!AC50+BYPL_EOD!AD50</f>
        <v>6.37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32.08</v>
      </c>
      <c r="O50" s="154">
        <f t="shared" si="1"/>
        <v>0.21999999999999886</v>
      </c>
      <c r="P50">
        <v>11.709756857855362</v>
      </c>
      <c r="Q50">
        <v>6.4136845386533663</v>
      </c>
      <c r="R50">
        <v>0</v>
      </c>
      <c r="S50">
        <v>2.0942643391521196</v>
      </c>
      <c r="T50">
        <v>12.082294264339152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11.63</v>
      </c>
      <c r="J51">
        <f>BYPL_EOD!AC51+BYPL_EOD!AD51</f>
        <v>6.37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32.08</v>
      </c>
      <c r="O51" s="154">
        <f t="shared" si="1"/>
        <v>0.21999999999999886</v>
      </c>
      <c r="P51">
        <v>11.709756857855362</v>
      </c>
      <c r="Q51">
        <v>6.4136845386533663</v>
      </c>
      <c r="R51">
        <v>0</v>
      </c>
      <c r="S51">
        <v>2.0942643391521196</v>
      </c>
      <c r="T51">
        <v>12.082294264339152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11.63</v>
      </c>
      <c r="J52">
        <f>BYPL_EOD!AC52+BYPL_EOD!AD52</f>
        <v>6.37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32.08</v>
      </c>
      <c r="O52" s="154">
        <f t="shared" si="1"/>
        <v>0.21999999999999886</v>
      </c>
      <c r="P52">
        <v>11.709756857855362</v>
      </c>
      <c r="Q52">
        <v>6.4136845386533663</v>
      </c>
      <c r="R52">
        <v>0</v>
      </c>
      <c r="S52">
        <v>2.0942643391521196</v>
      </c>
      <c r="T52">
        <v>12.082294264339152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11.63</v>
      </c>
      <c r="J53">
        <f>BYPL_EOD!AC53+BYPL_EOD!AD53</f>
        <v>6.37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32.08</v>
      </c>
      <c r="O53" s="154">
        <f t="shared" si="1"/>
        <v>0.21999999999999886</v>
      </c>
      <c r="P53">
        <v>11.709756857855362</v>
      </c>
      <c r="Q53">
        <v>6.4136845386533663</v>
      </c>
      <c r="R53">
        <v>0</v>
      </c>
      <c r="S53">
        <v>2.0942643391521196</v>
      </c>
      <c r="T53">
        <v>12.082294264339152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11.63</v>
      </c>
      <c r="J54">
        <f>BYPL_EOD!AC54+BYPL_EOD!AD54</f>
        <v>6.37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32.08</v>
      </c>
      <c r="O54" s="154">
        <f t="shared" si="1"/>
        <v>0.21999999999999886</v>
      </c>
      <c r="P54">
        <v>11.709756857855362</v>
      </c>
      <c r="Q54">
        <v>6.4136845386533663</v>
      </c>
      <c r="R54">
        <v>0</v>
      </c>
      <c r="S54">
        <v>2.0942643391521196</v>
      </c>
      <c r="T54">
        <v>12.082294264339152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11.63</v>
      </c>
      <c r="J55">
        <f>BYPL_EOD!AC55+BYPL_EOD!AD55</f>
        <v>6.37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32.08</v>
      </c>
      <c r="O55" s="154">
        <f t="shared" si="1"/>
        <v>0.21999999999999886</v>
      </c>
      <c r="P55">
        <v>11.709756857855362</v>
      </c>
      <c r="Q55">
        <v>6.4136845386533663</v>
      </c>
      <c r="R55">
        <v>0</v>
      </c>
      <c r="S55">
        <v>2.0942643391521196</v>
      </c>
      <c r="T55">
        <v>12.082294264339152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11.63</v>
      </c>
      <c r="J56">
        <f>BYPL_EOD!AC56+BYPL_EOD!AD56</f>
        <v>6.37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32.08</v>
      </c>
      <c r="O56" s="154">
        <f t="shared" si="1"/>
        <v>0.21999999999999886</v>
      </c>
      <c r="P56">
        <v>11.709756857855362</v>
      </c>
      <c r="Q56">
        <v>6.4136845386533663</v>
      </c>
      <c r="R56">
        <v>0</v>
      </c>
      <c r="S56">
        <v>2.0942643391521196</v>
      </c>
      <c r="T56">
        <v>12.082294264339152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11.63</v>
      </c>
      <c r="J57">
        <f>BYPL_EOD!AC57+BYPL_EOD!AD57</f>
        <v>6.37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32.08</v>
      </c>
      <c r="O57" s="154">
        <f t="shared" si="1"/>
        <v>0.21999999999999886</v>
      </c>
      <c r="P57">
        <v>11.709756857855362</v>
      </c>
      <c r="Q57">
        <v>6.4136845386533663</v>
      </c>
      <c r="R57">
        <v>0</v>
      </c>
      <c r="S57">
        <v>2.0942643391521196</v>
      </c>
      <c r="T57">
        <v>12.082294264339152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11.63</v>
      </c>
      <c r="J58">
        <f>BYPL_EOD!AC58+BYPL_EOD!AD58</f>
        <v>6.37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32.08</v>
      </c>
      <c r="O58" s="154">
        <f t="shared" si="1"/>
        <v>-0.77999999999999758</v>
      </c>
      <c r="P58">
        <v>11.347225685785538</v>
      </c>
      <c r="Q58">
        <v>6.2151184538653368</v>
      </c>
      <c r="R58">
        <v>0</v>
      </c>
      <c r="S58">
        <v>2.0294264339152122</v>
      </c>
      <c r="T58">
        <v>11.708229426433917</v>
      </c>
      <c r="U58" s="156">
        <f t="shared" si="2"/>
        <v>31.300000000000004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10.98</v>
      </c>
      <c r="J59">
        <f>BYPL_EOD!AC59+BYPL_EOD!AD59</f>
        <v>6.01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31.07</v>
      </c>
      <c r="O59" s="154">
        <f t="shared" si="1"/>
        <v>0.23000000000000043</v>
      </c>
      <c r="P59">
        <v>11.061280978435791</v>
      </c>
      <c r="Q59">
        <v>6.054489861602832</v>
      </c>
      <c r="R59">
        <v>0</v>
      </c>
      <c r="S59">
        <v>2.0953974895397489</v>
      </c>
      <c r="T59">
        <v>12.088831670421628</v>
      </c>
      <c r="U59" s="156">
        <f t="shared" si="2"/>
        <v>31.299999999999997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10.98</v>
      </c>
      <c r="J60">
        <f>BYPL_EOD!AC60+BYPL_EOD!AD60</f>
        <v>6.01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31.07</v>
      </c>
      <c r="O60" s="154">
        <f t="shared" si="1"/>
        <v>0.23000000000000043</v>
      </c>
      <c r="P60">
        <v>11.061280978435791</v>
      </c>
      <c r="Q60">
        <v>6.054489861602832</v>
      </c>
      <c r="R60">
        <v>0</v>
      </c>
      <c r="S60">
        <v>2.0953974895397489</v>
      </c>
      <c r="T60">
        <v>12.088831670421628</v>
      </c>
      <c r="U60" s="156">
        <f t="shared" si="2"/>
        <v>31.299999999999997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10.98</v>
      </c>
      <c r="J61">
        <f>BYPL_EOD!AC61+BYPL_EOD!AD61</f>
        <v>6.01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31.07</v>
      </c>
      <c r="O61" s="154">
        <f t="shared" si="1"/>
        <v>0.23000000000000043</v>
      </c>
      <c r="P61">
        <v>11.061280978435791</v>
      </c>
      <c r="Q61">
        <v>6.054489861602832</v>
      </c>
      <c r="R61">
        <v>0</v>
      </c>
      <c r="S61">
        <v>2.0953974895397489</v>
      </c>
      <c r="T61">
        <v>12.088831670421628</v>
      </c>
      <c r="U61" s="156">
        <f t="shared" si="2"/>
        <v>31.299999999999997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10.98</v>
      </c>
      <c r="J62">
        <f>BYPL_EOD!AC62+BYPL_EOD!AD62</f>
        <v>6.01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31.07</v>
      </c>
      <c r="O62" s="154">
        <f t="shared" si="1"/>
        <v>0.23000000000000043</v>
      </c>
      <c r="P62">
        <v>11.061280978435791</v>
      </c>
      <c r="Q62">
        <v>6.054489861602832</v>
      </c>
      <c r="R62">
        <v>0</v>
      </c>
      <c r="S62">
        <v>2.0953974895397489</v>
      </c>
      <c r="T62">
        <v>12.088831670421628</v>
      </c>
      <c r="U62" s="156">
        <f t="shared" si="2"/>
        <v>31.299999999999997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10.98</v>
      </c>
      <c r="J63">
        <f>BYPL_EOD!AC63+BYPL_EOD!AD63</f>
        <v>6.01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31.07</v>
      </c>
      <c r="O63" s="154">
        <f t="shared" si="1"/>
        <v>0.23000000000000043</v>
      </c>
      <c r="P63">
        <v>11.061280978435791</v>
      </c>
      <c r="Q63">
        <v>6.054489861602832</v>
      </c>
      <c r="R63">
        <v>0</v>
      </c>
      <c r="S63">
        <v>2.0953974895397489</v>
      </c>
      <c r="T63">
        <v>12.088831670421628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10.98</v>
      </c>
      <c r="J64">
        <f>BYPL_EOD!AC64+BYPL_EOD!AD64</f>
        <v>6.01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31.07</v>
      </c>
      <c r="O64" s="154">
        <f t="shared" si="1"/>
        <v>0.23000000000000043</v>
      </c>
      <c r="P64">
        <v>11.061280978435791</v>
      </c>
      <c r="Q64">
        <v>6.054489861602832</v>
      </c>
      <c r="R64">
        <v>0</v>
      </c>
      <c r="S64">
        <v>2.0953974895397489</v>
      </c>
      <c r="T64">
        <v>12.088831670421628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10.98</v>
      </c>
      <c r="J65">
        <f>BYPL_EOD!AC65+BYPL_EOD!AD65</f>
        <v>6.01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31.07</v>
      </c>
      <c r="O65" s="154">
        <f t="shared" si="1"/>
        <v>0.23000000000000043</v>
      </c>
      <c r="P65">
        <v>11.061280978435791</v>
      </c>
      <c r="Q65">
        <v>6.054489861602832</v>
      </c>
      <c r="R65">
        <v>0</v>
      </c>
      <c r="S65">
        <v>2.0953974895397489</v>
      </c>
      <c r="T65">
        <v>12.088831670421628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10.98</v>
      </c>
      <c r="J66">
        <f>BYPL_EOD!AC66+BYPL_EOD!AD66</f>
        <v>6.01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31.07</v>
      </c>
      <c r="O66" s="154">
        <f t="shared" si="1"/>
        <v>0.23000000000000043</v>
      </c>
      <c r="P66">
        <v>11.061280978435791</v>
      </c>
      <c r="Q66">
        <v>6.054489861602832</v>
      </c>
      <c r="R66">
        <v>0</v>
      </c>
      <c r="S66">
        <v>2.0953974895397489</v>
      </c>
      <c r="T66">
        <v>12.088831670421628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10.98</v>
      </c>
      <c r="J67">
        <f>BYPL_EOD!AC67+BYPL_EOD!AD67</f>
        <v>6.01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31.07</v>
      </c>
      <c r="O67" s="154">
        <f t="shared" ref="O67:O98" si="7">G67-N67</f>
        <v>1.2299999999999969</v>
      </c>
      <c r="P67">
        <v>11.414676536852268</v>
      </c>
      <c r="Q67">
        <v>6.2479240424847111</v>
      </c>
      <c r="R67">
        <v>0</v>
      </c>
      <c r="S67">
        <v>2.1623430962343093</v>
      </c>
      <c r="T67">
        <v>12.475056324428708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10.98</v>
      </c>
      <c r="J68">
        <f>BYPL_EOD!AC68+BYPL_EOD!AD68</f>
        <v>6.01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31.07</v>
      </c>
      <c r="O68" s="154">
        <f t="shared" si="7"/>
        <v>1.2299999999999969</v>
      </c>
      <c r="P68">
        <v>11.414676536852268</v>
      </c>
      <c r="Q68">
        <v>6.2479240424847111</v>
      </c>
      <c r="R68">
        <v>0</v>
      </c>
      <c r="S68">
        <v>2.1623430962343093</v>
      </c>
      <c r="T68">
        <v>12.475056324428708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10.98</v>
      </c>
      <c r="J69">
        <f>BYPL_EOD!AC69+BYPL_EOD!AD69</f>
        <v>6.01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31.07</v>
      </c>
      <c r="O69" s="154">
        <f t="shared" si="7"/>
        <v>1.2299999999999969</v>
      </c>
      <c r="P69">
        <v>11.414676536852268</v>
      </c>
      <c r="Q69">
        <v>6.2479240424847111</v>
      </c>
      <c r="R69">
        <v>0</v>
      </c>
      <c r="S69">
        <v>2.1623430962343093</v>
      </c>
      <c r="T69">
        <v>12.475056324428708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11.63</v>
      </c>
      <c r="J70">
        <f>BYPL_EOD!AC70+BYPL_EOD!AD70</f>
        <v>6.37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32.08</v>
      </c>
      <c r="O70" s="154">
        <f t="shared" si="7"/>
        <v>0.21999999999999886</v>
      </c>
      <c r="P70">
        <v>11.709756857855362</v>
      </c>
      <c r="Q70">
        <v>6.4136845386533663</v>
      </c>
      <c r="R70">
        <v>0</v>
      </c>
      <c r="S70">
        <v>2.0942643391521196</v>
      </c>
      <c r="T70">
        <v>12.082294264339152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10.98</v>
      </c>
      <c r="J71">
        <f>BYPL_EOD!AC71+BYPL_EOD!AD71</f>
        <v>6.01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31.07</v>
      </c>
      <c r="O71" s="154">
        <f t="shared" si="7"/>
        <v>0.23000000000000043</v>
      </c>
      <c r="P71">
        <v>11.061280978435791</v>
      </c>
      <c r="Q71">
        <v>6.054489861602832</v>
      </c>
      <c r="R71">
        <v>0</v>
      </c>
      <c r="S71">
        <v>2.0953974895397489</v>
      </c>
      <c r="T71">
        <v>12.088831670421628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10.98</v>
      </c>
      <c r="J72">
        <f>BYPL_EOD!AC72+BYPL_EOD!AD72</f>
        <v>6.01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31.07</v>
      </c>
      <c r="O72" s="154">
        <f t="shared" si="7"/>
        <v>0.23000000000000043</v>
      </c>
      <c r="P72">
        <v>11.061280978435791</v>
      </c>
      <c r="Q72">
        <v>6.054489861602832</v>
      </c>
      <c r="R72">
        <v>0</v>
      </c>
      <c r="S72">
        <v>2.0953974895397489</v>
      </c>
      <c r="T72">
        <v>12.088831670421628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10.98</v>
      </c>
      <c r="J73">
        <f>BYPL_EOD!AC73+BYPL_EOD!AD73</f>
        <v>6.01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31.07</v>
      </c>
      <c r="O73" s="154">
        <f t="shared" si="7"/>
        <v>0.23000000000000043</v>
      </c>
      <c r="P73">
        <v>11.061280978435791</v>
      </c>
      <c r="Q73">
        <v>6.054489861602832</v>
      </c>
      <c r="R73">
        <v>0</v>
      </c>
      <c r="S73">
        <v>2.0953974895397489</v>
      </c>
      <c r="T73">
        <v>12.088831670421628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10.98</v>
      </c>
      <c r="J74">
        <f>BYPL_EOD!AC74+BYPL_EOD!AD74</f>
        <v>6.01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31.07</v>
      </c>
      <c r="O74" s="154">
        <f t="shared" si="7"/>
        <v>0.23000000000000043</v>
      </c>
      <c r="P74">
        <v>11.061280978435791</v>
      </c>
      <c r="Q74">
        <v>6.054489861602832</v>
      </c>
      <c r="R74">
        <v>0</v>
      </c>
      <c r="S74">
        <v>2.0953974895397489</v>
      </c>
      <c r="T74">
        <v>12.088831670421628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10.98</v>
      </c>
      <c r="J75">
        <f>BYPL_EOD!AC75+BYPL_EOD!AD75</f>
        <v>6.01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31.07</v>
      </c>
      <c r="O75" s="154">
        <f t="shared" si="7"/>
        <v>0.53000000000000114</v>
      </c>
      <c r="P75">
        <v>11.167299645960735</v>
      </c>
      <c r="Q75">
        <v>6.1125201158673965</v>
      </c>
      <c r="R75">
        <v>0</v>
      </c>
      <c r="S75">
        <v>2.1154811715481174</v>
      </c>
      <c r="T75">
        <v>12.204699066623753</v>
      </c>
      <c r="U75" s="156">
        <f t="shared" si="8"/>
        <v>31.600000000000005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10.98</v>
      </c>
      <c r="J76">
        <f>BYPL_EOD!AC76+BYPL_EOD!AD76</f>
        <v>6.01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31.07</v>
      </c>
      <c r="O76" s="154">
        <f t="shared" si="7"/>
        <v>0.53000000000000114</v>
      </c>
      <c r="P76">
        <v>11.167299645960735</v>
      </c>
      <c r="Q76">
        <v>6.1125201158673965</v>
      </c>
      <c r="R76">
        <v>0</v>
      </c>
      <c r="S76">
        <v>2.1154811715481174</v>
      </c>
      <c r="T76">
        <v>12.204699066623753</v>
      </c>
      <c r="U76" s="156">
        <f t="shared" si="8"/>
        <v>31.600000000000005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10.98</v>
      </c>
      <c r="J77">
        <f>BYPL_EOD!AC77+BYPL_EOD!AD77</f>
        <v>6.01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31.07</v>
      </c>
      <c r="O77" s="154">
        <f t="shared" si="7"/>
        <v>0.53000000000000114</v>
      </c>
      <c r="P77">
        <v>11.167299645960735</v>
      </c>
      <c r="Q77">
        <v>6.1125201158673965</v>
      </c>
      <c r="R77">
        <v>0</v>
      </c>
      <c r="S77">
        <v>2.1154811715481174</v>
      </c>
      <c r="T77">
        <v>12.204699066623753</v>
      </c>
      <c r="U77" s="156">
        <f t="shared" si="8"/>
        <v>31.600000000000005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10.98</v>
      </c>
      <c r="J78">
        <f>BYPL_EOD!AC78+BYPL_EOD!AD78</f>
        <v>6.01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31.07</v>
      </c>
      <c r="O78" s="154">
        <f t="shared" si="7"/>
        <v>0.53000000000000114</v>
      </c>
      <c r="P78">
        <v>11.167299645960735</v>
      </c>
      <c r="Q78">
        <v>6.1125201158673965</v>
      </c>
      <c r="R78">
        <v>0</v>
      </c>
      <c r="S78">
        <v>2.1154811715481174</v>
      </c>
      <c r="T78">
        <v>12.204699066623753</v>
      </c>
      <c r="U78" s="156">
        <f t="shared" si="8"/>
        <v>31.600000000000005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10.98</v>
      </c>
      <c r="J79">
        <f>BYPL_EOD!AC79+BYPL_EOD!AD79</f>
        <v>6.01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31.07</v>
      </c>
      <c r="O79" s="154">
        <f t="shared" si="7"/>
        <v>0.53000000000000114</v>
      </c>
      <c r="P79">
        <v>11.167299645960735</v>
      </c>
      <c r="Q79">
        <v>6.1125201158673965</v>
      </c>
      <c r="R79">
        <v>0</v>
      </c>
      <c r="S79">
        <v>2.1154811715481174</v>
      </c>
      <c r="T79">
        <v>12.204699066623753</v>
      </c>
      <c r="U79" s="156">
        <f t="shared" si="8"/>
        <v>31.600000000000005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10.98</v>
      </c>
      <c r="J80">
        <f>BYPL_EOD!AC80+BYPL_EOD!AD80</f>
        <v>6.01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31.07</v>
      </c>
      <c r="O80" s="154">
        <f t="shared" si="7"/>
        <v>0.53000000000000114</v>
      </c>
      <c r="P80">
        <v>11.167299645960735</v>
      </c>
      <c r="Q80">
        <v>6.1125201158673965</v>
      </c>
      <c r="R80">
        <v>0</v>
      </c>
      <c r="S80">
        <v>2.1154811715481174</v>
      </c>
      <c r="T80">
        <v>12.204699066623753</v>
      </c>
      <c r="U80" s="156">
        <f t="shared" si="8"/>
        <v>31.600000000000005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11.39</v>
      </c>
      <c r="J81">
        <f>BYPL_EOD!AC81+BYPL_EOD!AD81</f>
        <v>6.23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31.700000000000003</v>
      </c>
      <c r="O81" s="154">
        <f t="shared" si="7"/>
        <v>-0.10000000000000142</v>
      </c>
      <c r="P81">
        <v>11.354069400630914</v>
      </c>
      <c r="Q81">
        <v>6.210347003154574</v>
      </c>
      <c r="R81">
        <v>0</v>
      </c>
      <c r="S81">
        <v>2.0734384858044166</v>
      </c>
      <c r="T81">
        <v>11.962145110410095</v>
      </c>
      <c r="U81" s="156">
        <f t="shared" si="8"/>
        <v>31.599999999999998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11.39</v>
      </c>
      <c r="J82">
        <f>BYPL_EOD!AC82+BYPL_EOD!AD82</f>
        <v>6.23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31.700000000000003</v>
      </c>
      <c r="O82" s="154">
        <f t="shared" si="7"/>
        <v>-0.10000000000000142</v>
      </c>
      <c r="P82">
        <v>11.354069400630914</v>
      </c>
      <c r="Q82">
        <v>6.210347003154574</v>
      </c>
      <c r="R82">
        <v>0</v>
      </c>
      <c r="S82">
        <v>2.0734384858044166</v>
      </c>
      <c r="T82">
        <v>11.962145110410095</v>
      </c>
      <c r="U82" s="156">
        <f t="shared" si="8"/>
        <v>31.599999999999998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12.66</v>
      </c>
      <c r="J83">
        <f>BYPL_EOD!AC83+BYPL_EOD!AD83</f>
        <v>6.93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33.67</v>
      </c>
      <c r="O83" s="154">
        <f t="shared" si="7"/>
        <v>-7.0000000000000284E-2</v>
      </c>
      <c r="P83">
        <v>12.633679833679833</v>
      </c>
      <c r="Q83">
        <v>6.9155925155925155</v>
      </c>
      <c r="R83">
        <v>0</v>
      </c>
      <c r="S83">
        <v>2.0756756756756758</v>
      </c>
      <c r="T83">
        <v>11.975051975051976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12.66</v>
      </c>
      <c r="J84">
        <f>BYPL_EOD!AC84+BYPL_EOD!AD84</f>
        <v>6.93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33.67</v>
      </c>
      <c r="O84" s="154">
        <f t="shared" si="7"/>
        <v>-7.0000000000000284E-2</v>
      </c>
      <c r="P84">
        <v>12.633679833679833</v>
      </c>
      <c r="Q84">
        <v>6.9155925155925155</v>
      </c>
      <c r="R84">
        <v>0</v>
      </c>
      <c r="S84">
        <v>2.0756756756756758</v>
      </c>
      <c r="T84">
        <v>11.975051975051976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12.66</v>
      </c>
      <c r="J85">
        <f>BYPL_EOD!AC85+BYPL_EOD!AD85</f>
        <v>6.93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33.67</v>
      </c>
      <c r="O85" s="154">
        <f t="shared" si="7"/>
        <v>-7.0000000000000284E-2</v>
      </c>
      <c r="P85">
        <v>12.633679833679833</v>
      </c>
      <c r="Q85">
        <v>6.9155925155925155</v>
      </c>
      <c r="R85">
        <v>0</v>
      </c>
      <c r="S85">
        <v>2.0756756756756758</v>
      </c>
      <c r="T85">
        <v>11.975051975051976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12.66</v>
      </c>
      <c r="J86">
        <f>BYPL_EOD!AC86+BYPL_EOD!AD86</f>
        <v>6.93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33.67</v>
      </c>
      <c r="O86" s="154">
        <f t="shared" si="7"/>
        <v>-7.0000000000000284E-2</v>
      </c>
      <c r="P86">
        <v>12.633679833679833</v>
      </c>
      <c r="Q86">
        <v>6.9155925155925155</v>
      </c>
      <c r="R86">
        <v>0</v>
      </c>
      <c r="S86">
        <v>2.0756756756756758</v>
      </c>
      <c r="T86">
        <v>11.975051975051976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12.66</v>
      </c>
      <c r="J87">
        <f>BYPL_EOD!AC87+BYPL_EOD!AD87</f>
        <v>6.93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33.67</v>
      </c>
      <c r="O87" s="154">
        <f t="shared" si="7"/>
        <v>-7.0000000000000284E-2</v>
      </c>
      <c r="P87">
        <v>12.633679833679833</v>
      </c>
      <c r="Q87">
        <v>6.9155925155925155</v>
      </c>
      <c r="R87">
        <v>0</v>
      </c>
      <c r="S87">
        <v>2.0756756756756758</v>
      </c>
      <c r="T87">
        <v>11.975051975051976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12.66</v>
      </c>
      <c r="J88">
        <f>BYPL_EOD!AC88+BYPL_EOD!AD88</f>
        <v>6.93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33.67</v>
      </c>
      <c r="O88" s="154">
        <f t="shared" si="7"/>
        <v>-7.0000000000000284E-2</v>
      </c>
      <c r="P88">
        <v>12.633679833679833</v>
      </c>
      <c r="Q88">
        <v>6.9155925155925155</v>
      </c>
      <c r="R88">
        <v>0</v>
      </c>
      <c r="S88">
        <v>2.0756756756756758</v>
      </c>
      <c r="T88">
        <v>11.975051975051976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12.66</v>
      </c>
      <c r="J89">
        <f>BYPL_EOD!AC89+BYPL_EOD!AD89</f>
        <v>6.93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33.67</v>
      </c>
      <c r="O89" s="154">
        <f t="shared" si="7"/>
        <v>-7.0000000000000284E-2</v>
      </c>
      <c r="P89">
        <v>12.633679833679833</v>
      </c>
      <c r="Q89">
        <v>6.9155925155925155</v>
      </c>
      <c r="R89">
        <v>0</v>
      </c>
      <c r="S89">
        <v>2.0756756756756758</v>
      </c>
      <c r="T89">
        <v>11.975051975051976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6.61</v>
      </c>
      <c r="J90">
        <f>BYPL_EOD!AC90+BYPL_EOD!AD90</f>
        <v>15.77</v>
      </c>
      <c r="K90">
        <f>MES_EOD!AC90+MES_EOD!AD90</f>
        <v>0</v>
      </c>
      <c r="L90">
        <f>NDMC_EOD!AC90+NDMC_EOD!AD90</f>
        <v>1.71</v>
      </c>
      <c r="M90">
        <f>TPDDL_EOD!AC90+TPDDL_EOD!AD90</f>
        <v>9.91</v>
      </c>
      <c r="N90">
        <f t="shared" si="6"/>
        <v>34</v>
      </c>
      <c r="O90" s="154">
        <f t="shared" si="7"/>
        <v>-0.39999999999999858</v>
      </c>
      <c r="P90">
        <v>6.5322352941176476</v>
      </c>
      <c r="Q90">
        <v>15.584470588235295</v>
      </c>
      <c r="R90">
        <v>0</v>
      </c>
      <c r="S90">
        <v>1.6898823529411766</v>
      </c>
      <c r="T90">
        <v>9.7934117647058834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6.61</v>
      </c>
      <c r="J91">
        <f>BYPL_EOD!AC91+BYPL_EOD!AD91</f>
        <v>15.77</v>
      </c>
      <c r="K91">
        <f>MES_EOD!AC91+MES_EOD!AD91</f>
        <v>0</v>
      </c>
      <c r="L91">
        <f>NDMC_EOD!AC91+NDMC_EOD!AD91</f>
        <v>1.71</v>
      </c>
      <c r="M91">
        <f>TPDDL_EOD!AC91+TPDDL_EOD!AD91</f>
        <v>9.91</v>
      </c>
      <c r="N91">
        <f t="shared" si="6"/>
        <v>34</v>
      </c>
      <c r="O91" s="154">
        <f t="shared" si="7"/>
        <v>-0.39999999999999858</v>
      </c>
      <c r="P91">
        <v>6.5322352941176476</v>
      </c>
      <c r="Q91">
        <v>15.584470588235295</v>
      </c>
      <c r="R91">
        <v>0</v>
      </c>
      <c r="S91">
        <v>1.6898823529411766</v>
      </c>
      <c r="T91">
        <v>9.7934117647058834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6.61</v>
      </c>
      <c r="J92">
        <f>BYPL_EOD!AC92+BYPL_EOD!AD92</f>
        <v>15.77</v>
      </c>
      <c r="K92">
        <f>MES_EOD!AC92+MES_EOD!AD92</f>
        <v>0</v>
      </c>
      <c r="L92">
        <f>NDMC_EOD!AC92+NDMC_EOD!AD92</f>
        <v>1.71</v>
      </c>
      <c r="M92">
        <f>TPDDL_EOD!AC92+TPDDL_EOD!AD92</f>
        <v>9.91</v>
      </c>
      <c r="N92">
        <f t="shared" si="6"/>
        <v>34</v>
      </c>
      <c r="O92" s="154">
        <f t="shared" si="7"/>
        <v>-0.39999999999999858</v>
      </c>
      <c r="P92">
        <v>6.5322352941176476</v>
      </c>
      <c r="Q92">
        <v>15.584470588235295</v>
      </c>
      <c r="R92">
        <v>0</v>
      </c>
      <c r="S92">
        <v>1.6898823529411766</v>
      </c>
      <c r="T92">
        <v>9.7934117647058834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12.66</v>
      </c>
      <c r="J93">
        <f>BYPL_EOD!AC93+BYPL_EOD!AD93</f>
        <v>6.93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33.67</v>
      </c>
      <c r="O93" s="154">
        <f t="shared" si="7"/>
        <v>-7.0000000000000284E-2</v>
      </c>
      <c r="P93">
        <v>12.633679833679833</v>
      </c>
      <c r="Q93">
        <v>6.9155925155925155</v>
      </c>
      <c r="R93">
        <v>0</v>
      </c>
      <c r="S93">
        <v>2.0756756756756758</v>
      </c>
      <c r="T93">
        <v>11.975051975051976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12.66</v>
      </c>
      <c r="J94">
        <f>BYPL_EOD!AC94+BYPL_EOD!AD94</f>
        <v>6.93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33.67</v>
      </c>
      <c r="O94" s="154">
        <f t="shared" si="7"/>
        <v>-7.0000000000000284E-2</v>
      </c>
      <c r="P94">
        <v>12.633679833679833</v>
      </c>
      <c r="Q94">
        <v>6.9155925155925155</v>
      </c>
      <c r="R94">
        <v>0</v>
      </c>
      <c r="S94">
        <v>2.0756756756756758</v>
      </c>
      <c r="T94">
        <v>11.975051975051976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12.66</v>
      </c>
      <c r="J95">
        <f>BYPL_EOD!AC95+BYPL_EOD!AD95</f>
        <v>6.93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33.67</v>
      </c>
      <c r="O95" s="154">
        <f t="shared" si="7"/>
        <v>-7.0000000000000284E-2</v>
      </c>
      <c r="P95">
        <v>12.633679833679833</v>
      </c>
      <c r="Q95">
        <v>6.9155925155925155</v>
      </c>
      <c r="R95">
        <v>0</v>
      </c>
      <c r="S95">
        <v>2.0756756756756758</v>
      </c>
      <c r="T95">
        <v>11.975051975051976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12.66</v>
      </c>
      <c r="J96">
        <f>BYPL_EOD!AC96+BYPL_EOD!AD96</f>
        <v>6.93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33.67</v>
      </c>
      <c r="O96" s="154">
        <f t="shared" si="7"/>
        <v>-7.0000000000000284E-2</v>
      </c>
      <c r="P96">
        <v>12.633679833679833</v>
      </c>
      <c r="Q96">
        <v>6.9155925155925155</v>
      </c>
      <c r="R96">
        <v>0</v>
      </c>
      <c r="S96">
        <v>2.0756756756756758</v>
      </c>
      <c r="T96">
        <v>11.975051975051976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12.66</v>
      </c>
      <c r="J97">
        <f>BYPL_EOD!AC97+BYPL_EOD!AD97</f>
        <v>6.93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33.67</v>
      </c>
      <c r="O97" s="154">
        <f t="shared" si="7"/>
        <v>-7.0000000000000284E-2</v>
      </c>
      <c r="P97">
        <v>12.633679833679833</v>
      </c>
      <c r="Q97">
        <v>6.9155925155925155</v>
      </c>
      <c r="R97">
        <v>0</v>
      </c>
      <c r="S97">
        <v>2.0756756756756758</v>
      </c>
      <c r="T97">
        <v>11.975051975051976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12.66</v>
      </c>
      <c r="J98">
        <f>BYPL_EOD!AC98+BYPL_EOD!AD98</f>
        <v>6.93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33.67</v>
      </c>
      <c r="O98" s="154">
        <f t="shared" si="7"/>
        <v>-7.0000000000000284E-2</v>
      </c>
      <c r="P98">
        <v>12.633679833679833</v>
      </c>
      <c r="Q98">
        <v>6.9155925155925155</v>
      </c>
      <c r="R98">
        <v>0</v>
      </c>
      <c r="S98">
        <v>2.0756756756756758</v>
      </c>
      <c r="T98">
        <v>11.975051975051976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1.827</v>
      </c>
      <c r="C99" s="156">
        <f t="shared" ref="C99:U99" si="12">SUM(C3:C98)/4000</f>
        <v>0.13500000000000001</v>
      </c>
      <c r="D99" s="156">
        <f t="shared" si="12"/>
        <v>0.72019999999999929</v>
      </c>
      <c r="E99" s="156">
        <f t="shared" si="12"/>
        <v>6.0749999999999998E-2</v>
      </c>
      <c r="F99" s="156">
        <f t="shared" si="12"/>
        <v>1.962</v>
      </c>
      <c r="G99" s="156">
        <f t="shared" si="12"/>
        <v>0.78094999999999959</v>
      </c>
      <c r="H99" s="156"/>
      <c r="I99" s="156">
        <f t="shared" si="12"/>
        <v>0.2857725000000001</v>
      </c>
      <c r="J99" s="156">
        <f t="shared" si="12"/>
        <v>0.16061749999999983</v>
      </c>
      <c r="K99" s="156">
        <f t="shared" si="12"/>
        <v>0</v>
      </c>
      <c r="L99" s="156">
        <f t="shared" si="12"/>
        <v>4.6577500000000063E-2</v>
      </c>
      <c r="M99" s="156">
        <f t="shared" si="12"/>
        <v>0.28093250000000008</v>
      </c>
      <c r="N99" s="156">
        <f t="shared" si="12"/>
        <v>0.77390000000000037</v>
      </c>
      <c r="O99" s="156">
        <f t="shared" si="12"/>
        <v>7.0500000000000059E-3</v>
      </c>
      <c r="P99" s="156">
        <f t="shared" si="12"/>
        <v>0.28835061311738619</v>
      </c>
      <c r="Q99" s="156">
        <f t="shared" si="12"/>
        <v>0.16198104694021556</v>
      </c>
      <c r="R99" s="156">
        <f t="shared" si="12"/>
        <v>0</v>
      </c>
      <c r="S99" s="156">
        <f t="shared" si="12"/>
        <v>4.6975597113525551E-2</v>
      </c>
      <c r="T99" s="156">
        <f t="shared" si="12"/>
        <v>0.28364274282887281</v>
      </c>
      <c r="U99" s="156">
        <f t="shared" si="12"/>
        <v>0.78094999999999959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50.01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50.01</v>
      </c>
    </row>
    <row r="4" spans="1:7">
      <c r="A4" s="8" t="s">
        <v>46</v>
      </c>
      <c r="B4" s="8">
        <v>50.02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50.02</v>
      </c>
    </row>
    <row r="5" spans="1:7">
      <c r="A5" s="8" t="s">
        <v>47</v>
      </c>
      <c r="B5" s="8">
        <v>50.03</v>
      </c>
      <c r="C5" s="8">
        <f t="shared" si="0"/>
        <v>1</v>
      </c>
      <c r="D5" s="8">
        <f t="shared" si="1"/>
        <v>0</v>
      </c>
      <c r="F5" s="8">
        <f t="shared" si="2"/>
        <v>50.03</v>
      </c>
    </row>
    <row r="6" spans="1:7">
      <c r="A6" s="8" t="s">
        <v>48</v>
      </c>
      <c r="B6" s="8">
        <v>50.02</v>
      </c>
      <c r="C6" s="8">
        <f t="shared" si="0"/>
        <v>1</v>
      </c>
      <c r="D6" s="8">
        <f t="shared" si="1"/>
        <v>0</v>
      </c>
      <c r="F6" s="8">
        <f t="shared" si="2"/>
        <v>50.02</v>
      </c>
    </row>
    <row r="7" spans="1:7">
      <c r="A7" s="8" t="s">
        <v>49</v>
      </c>
      <c r="B7" s="8">
        <v>50.02</v>
      </c>
      <c r="C7" s="8">
        <f t="shared" si="0"/>
        <v>1</v>
      </c>
      <c r="D7" s="8">
        <f t="shared" si="1"/>
        <v>0</v>
      </c>
      <c r="F7" s="8">
        <f t="shared" si="2"/>
        <v>50.02</v>
      </c>
    </row>
    <row r="8" spans="1:7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</row>
    <row r="9" spans="1:7">
      <c r="A9" s="8" t="s">
        <v>51</v>
      </c>
      <c r="B9" s="8">
        <v>50.01</v>
      </c>
      <c r="C9" s="8">
        <f t="shared" si="0"/>
        <v>1</v>
      </c>
      <c r="D9" s="8">
        <f t="shared" si="1"/>
        <v>0</v>
      </c>
      <c r="F9" s="8">
        <f t="shared" si="2"/>
        <v>50.01</v>
      </c>
    </row>
    <row r="10" spans="1:7">
      <c r="A10" s="8" t="s">
        <v>52</v>
      </c>
      <c r="B10" s="8">
        <v>50.02</v>
      </c>
      <c r="C10" s="8">
        <f t="shared" si="0"/>
        <v>1</v>
      </c>
      <c r="D10" s="8">
        <f t="shared" si="1"/>
        <v>0</v>
      </c>
      <c r="F10" s="8">
        <f t="shared" si="2"/>
        <v>50.02</v>
      </c>
    </row>
    <row r="11" spans="1:7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</row>
    <row r="12" spans="1:7">
      <c r="A12" s="8" t="s">
        <v>54</v>
      </c>
      <c r="B12" s="8">
        <v>49.97</v>
      </c>
      <c r="C12" s="8">
        <f t="shared" si="0"/>
        <v>1</v>
      </c>
      <c r="D12" s="8">
        <f t="shared" si="1"/>
        <v>0</v>
      </c>
      <c r="F12" s="8">
        <f t="shared" si="2"/>
        <v>49.97</v>
      </c>
    </row>
    <row r="13" spans="1:7">
      <c r="A13" s="8" t="s">
        <v>55</v>
      </c>
      <c r="B13" s="8">
        <v>49.96</v>
      </c>
      <c r="C13" s="8">
        <f t="shared" si="0"/>
        <v>1</v>
      </c>
      <c r="D13" s="8">
        <f t="shared" si="1"/>
        <v>0</v>
      </c>
      <c r="F13" s="8">
        <f t="shared" si="2"/>
        <v>49.96</v>
      </c>
    </row>
    <row r="14" spans="1:7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</row>
    <row r="15" spans="1:7">
      <c r="A15" s="8" t="s">
        <v>57</v>
      </c>
      <c r="B15" s="8">
        <v>50</v>
      </c>
      <c r="C15" s="8">
        <f t="shared" si="0"/>
        <v>1</v>
      </c>
      <c r="D15" s="8">
        <f t="shared" si="1"/>
        <v>0</v>
      </c>
      <c r="F15" s="8">
        <f t="shared" si="2"/>
        <v>50</v>
      </c>
    </row>
    <row r="16" spans="1:7">
      <c r="A16" s="8" t="s">
        <v>58</v>
      </c>
      <c r="B16" s="8">
        <v>50</v>
      </c>
      <c r="C16" s="8">
        <f t="shared" si="0"/>
        <v>1</v>
      </c>
      <c r="D16" s="8">
        <f t="shared" si="1"/>
        <v>0</v>
      </c>
      <c r="F16" s="8">
        <f t="shared" si="2"/>
        <v>50</v>
      </c>
    </row>
    <row r="17" spans="1:6">
      <c r="A17" s="8" t="s">
        <v>59</v>
      </c>
      <c r="B17" s="8">
        <v>50.02</v>
      </c>
      <c r="C17" s="8">
        <f t="shared" si="0"/>
        <v>1</v>
      </c>
      <c r="D17" s="8">
        <f t="shared" si="1"/>
        <v>0</v>
      </c>
      <c r="F17" s="8">
        <f t="shared" si="2"/>
        <v>50.02</v>
      </c>
    </row>
    <row r="18" spans="1:6">
      <c r="A18" s="8" t="s">
        <v>60</v>
      </c>
      <c r="B18" s="8">
        <v>50.02</v>
      </c>
      <c r="C18" s="8">
        <f t="shared" si="0"/>
        <v>1</v>
      </c>
      <c r="D18" s="8">
        <f t="shared" si="1"/>
        <v>0</v>
      </c>
      <c r="F18" s="8">
        <f t="shared" si="2"/>
        <v>50.02</v>
      </c>
    </row>
    <row r="19" spans="1:6">
      <c r="A19" s="8" t="s">
        <v>61</v>
      </c>
      <c r="B19" s="8">
        <v>50.06</v>
      </c>
      <c r="C19" s="8">
        <f t="shared" si="0"/>
        <v>1</v>
      </c>
      <c r="D19" s="8">
        <f t="shared" si="1"/>
        <v>0</v>
      </c>
      <c r="F19" s="8">
        <f t="shared" si="2"/>
        <v>50.06</v>
      </c>
    </row>
    <row r="20" spans="1:6">
      <c r="A20" s="8" t="s">
        <v>62</v>
      </c>
      <c r="B20" s="8">
        <v>50.07</v>
      </c>
      <c r="C20" s="8">
        <f t="shared" si="0"/>
        <v>1</v>
      </c>
      <c r="D20" s="8">
        <f t="shared" si="1"/>
        <v>0</v>
      </c>
      <c r="F20" s="8">
        <f t="shared" si="2"/>
        <v>50.07</v>
      </c>
    </row>
    <row r="21" spans="1:6">
      <c r="A21" s="8" t="s">
        <v>63</v>
      </c>
      <c r="B21" s="8">
        <v>50.01</v>
      </c>
      <c r="C21" s="8">
        <f t="shared" si="0"/>
        <v>1</v>
      </c>
      <c r="D21" s="8">
        <f t="shared" si="1"/>
        <v>0</v>
      </c>
      <c r="F21" s="8">
        <f t="shared" si="2"/>
        <v>50.01</v>
      </c>
    </row>
    <row r="22" spans="1:6">
      <c r="A22" s="8" t="s">
        <v>64</v>
      </c>
      <c r="B22" s="8">
        <v>50.01</v>
      </c>
      <c r="C22" s="8">
        <f t="shared" si="0"/>
        <v>1</v>
      </c>
      <c r="D22" s="8">
        <f t="shared" si="1"/>
        <v>0</v>
      </c>
      <c r="F22" s="8">
        <f t="shared" si="2"/>
        <v>50.01</v>
      </c>
    </row>
    <row r="23" spans="1:6">
      <c r="A23" s="8" t="s">
        <v>65</v>
      </c>
      <c r="B23" s="8">
        <v>50.02</v>
      </c>
      <c r="C23" s="8">
        <f t="shared" si="0"/>
        <v>1</v>
      </c>
      <c r="D23" s="8">
        <f t="shared" si="1"/>
        <v>0</v>
      </c>
      <c r="F23" s="8">
        <f t="shared" si="2"/>
        <v>50.02</v>
      </c>
    </row>
    <row r="24" spans="1:6">
      <c r="A24" s="8" t="s">
        <v>66</v>
      </c>
      <c r="B24" s="8">
        <v>50.03</v>
      </c>
      <c r="C24" s="8">
        <f t="shared" si="0"/>
        <v>1</v>
      </c>
      <c r="D24" s="8">
        <f t="shared" si="1"/>
        <v>0</v>
      </c>
      <c r="F24" s="8">
        <f t="shared" si="2"/>
        <v>50.03</v>
      </c>
    </row>
    <row r="25" spans="1:6">
      <c r="A25" s="8" t="s">
        <v>67</v>
      </c>
      <c r="B25" s="8">
        <v>50.01</v>
      </c>
      <c r="C25" s="8">
        <f t="shared" si="0"/>
        <v>1</v>
      </c>
      <c r="D25" s="8">
        <f t="shared" si="1"/>
        <v>0</v>
      </c>
      <c r="F25" s="8">
        <f t="shared" si="2"/>
        <v>50.01</v>
      </c>
    </row>
    <row r="26" spans="1:6">
      <c r="A26" s="8" t="s">
        <v>68</v>
      </c>
      <c r="B26" s="8">
        <v>50.02</v>
      </c>
      <c r="C26" s="8">
        <f t="shared" si="0"/>
        <v>1</v>
      </c>
      <c r="D26" s="8">
        <f t="shared" si="1"/>
        <v>0</v>
      </c>
      <c r="F26" s="8">
        <f t="shared" si="2"/>
        <v>50.02</v>
      </c>
    </row>
    <row r="27" spans="1:6">
      <c r="A27" s="8" t="s">
        <v>69</v>
      </c>
      <c r="B27" s="8">
        <v>49.99</v>
      </c>
      <c r="C27" s="8">
        <f t="shared" si="0"/>
        <v>1</v>
      </c>
      <c r="D27" s="8">
        <f t="shared" si="1"/>
        <v>0</v>
      </c>
      <c r="F27" s="8">
        <f t="shared" si="2"/>
        <v>49.99</v>
      </c>
    </row>
    <row r="28" spans="1:6">
      <c r="A28" s="8" t="s">
        <v>70</v>
      </c>
      <c r="B28" s="8">
        <v>50.01</v>
      </c>
      <c r="C28" s="8">
        <f t="shared" si="0"/>
        <v>1</v>
      </c>
      <c r="D28" s="8">
        <f t="shared" si="1"/>
        <v>0</v>
      </c>
      <c r="F28" s="8">
        <f t="shared" si="2"/>
        <v>50.01</v>
      </c>
    </row>
    <row r="29" spans="1:6">
      <c r="A29" s="8" t="s">
        <v>71</v>
      </c>
      <c r="B29" s="8">
        <v>50</v>
      </c>
      <c r="C29" s="8">
        <f t="shared" si="0"/>
        <v>1</v>
      </c>
      <c r="D29" s="8">
        <f t="shared" si="1"/>
        <v>0</v>
      </c>
      <c r="F29" s="8">
        <f t="shared" si="2"/>
        <v>50</v>
      </c>
    </row>
    <row r="30" spans="1:6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</row>
    <row r="31" spans="1:6">
      <c r="A31" s="8" t="s">
        <v>73</v>
      </c>
      <c r="B31" s="8">
        <v>49.99</v>
      </c>
      <c r="C31" s="8">
        <f t="shared" si="0"/>
        <v>1</v>
      </c>
      <c r="D31" s="8">
        <f t="shared" si="1"/>
        <v>0</v>
      </c>
      <c r="F31" s="8">
        <f t="shared" si="2"/>
        <v>49.99</v>
      </c>
    </row>
    <row r="32" spans="1:6">
      <c r="A32" s="8" t="s">
        <v>74</v>
      </c>
      <c r="B32" s="8">
        <v>50.02</v>
      </c>
      <c r="C32" s="8">
        <f t="shared" si="0"/>
        <v>1</v>
      </c>
      <c r="D32" s="8">
        <f t="shared" si="1"/>
        <v>0</v>
      </c>
      <c r="F32" s="8">
        <f t="shared" si="2"/>
        <v>50.02</v>
      </c>
    </row>
    <row r="33" spans="1:6">
      <c r="A33" s="8" t="s">
        <v>75</v>
      </c>
      <c r="B33" s="8">
        <v>50.03</v>
      </c>
      <c r="C33" s="8">
        <f t="shared" si="0"/>
        <v>1</v>
      </c>
      <c r="D33" s="8">
        <f t="shared" si="1"/>
        <v>0</v>
      </c>
      <c r="F33" s="8">
        <f t="shared" si="2"/>
        <v>50.03</v>
      </c>
    </row>
    <row r="34" spans="1:6">
      <c r="A34" s="8" t="s">
        <v>76</v>
      </c>
      <c r="B34" s="8">
        <v>50.05</v>
      </c>
      <c r="C34" s="8">
        <f t="shared" si="0"/>
        <v>1</v>
      </c>
      <c r="D34" s="8">
        <f t="shared" si="1"/>
        <v>0</v>
      </c>
      <c r="F34" s="8">
        <f t="shared" si="2"/>
        <v>50.05</v>
      </c>
    </row>
    <row r="35" spans="1:6">
      <c r="A35" s="8" t="s">
        <v>77</v>
      </c>
      <c r="B35" s="8">
        <v>50.05</v>
      </c>
      <c r="C35" s="8">
        <f t="shared" si="0"/>
        <v>1</v>
      </c>
      <c r="D35" s="8">
        <f t="shared" si="1"/>
        <v>0</v>
      </c>
      <c r="F35" s="8">
        <f t="shared" si="2"/>
        <v>50.05</v>
      </c>
    </row>
    <row r="36" spans="1:6">
      <c r="A36" s="8" t="s">
        <v>78</v>
      </c>
      <c r="B36" s="8">
        <v>50.02</v>
      </c>
      <c r="C36" s="8">
        <f t="shared" si="0"/>
        <v>1</v>
      </c>
      <c r="D36" s="8">
        <f t="shared" si="1"/>
        <v>0</v>
      </c>
      <c r="F36" s="8">
        <f t="shared" si="2"/>
        <v>50.02</v>
      </c>
    </row>
    <row r="37" spans="1:6">
      <c r="A37" s="8" t="s">
        <v>79</v>
      </c>
      <c r="B37" s="8">
        <v>50.02</v>
      </c>
      <c r="C37" s="8">
        <f t="shared" si="0"/>
        <v>1</v>
      </c>
      <c r="D37" s="8">
        <f t="shared" si="1"/>
        <v>0</v>
      </c>
      <c r="F37" s="8">
        <f t="shared" si="2"/>
        <v>50.02</v>
      </c>
    </row>
    <row r="38" spans="1:6">
      <c r="A38" s="8" t="s">
        <v>80</v>
      </c>
      <c r="B38" s="8">
        <v>50.04</v>
      </c>
      <c r="C38" s="8">
        <f t="shared" si="0"/>
        <v>1</v>
      </c>
      <c r="D38" s="8">
        <f t="shared" si="1"/>
        <v>0</v>
      </c>
      <c r="F38" s="8">
        <f t="shared" si="2"/>
        <v>50.04</v>
      </c>
    </row>
    <row r="39" spans="1:6">
      <c r="A39" s="8" t="s">
        <v>81</v>
      </c>
      <c r="B39" s="8">
        <v>50.01</v>
      </c>
      <c r="C39" s="8">
        <f t="shared" si="0"/>
        <v>1</v>
      </c>
      <c r="D39" s="8">
        <f t="shared" si="1"/>
        <v>0</v>
      </c>
      <c r="F39" s="8">
        <f t="shared" si="2"/>
        <v>50.01</v>
      </c>
    </row>
    <row r="40" spans="1:6">
      <c r="A40" s="8" t="s">
        <v>82</v>
      </c>
      <c r="B40" s="8">
        <v>50.03</v>
      </c>
      <c r="C40" s="8">
        <f t="shared" si="0"/>
        <v>1</v>
      </c>
      <c r="D40" s="8">
        <f t="shared" si="1"/>
        <v>0</v>
      </c>
      <c r="F40" s="8">
        <f t="shared" si="2"/>
        <v>50.03</v>
      </c>
    </row>
    <row r="41" spans="1:6">
      <c r="A41" s="8" t="s">
        <v>83</v>
      </c>
      <c r="B41" s="8">
        <v>50.03</v>
      </c>
      <c r="C41" s="8">
        <f t="shared" si="0"/>
        <v>1</v>
      </c>
      <c r="D41" s="8">
        <f t="shared" si="1"/>
        <v>0</v>
      </c>
      <c r="F41" s="8">
        <f t="shared" si="2"/>
        <v>50.03</v>
      </c>
    </row>
    <row r="42" spans="1:6">
      <c r="A42" s="8" t="s">
        <v>84</v>
      </c>
      <c r="B42" s="8">
        <v>50.12</v>
      </c>
      <c r="C42" s="8">
        <f t="shared" si="0"/>
        <v>1</v>
      </c>
      <c r="D42" s="8">
        <f t="shared" si="1"/>
        <v>0</v>
      </c>
      <c r="F42" s="8">
        <f t="shared" si="2"/>
        <v>50.12</v>
      </c>
    </row>
    <row r="43" spans="1:6">
      <c r="A43" s="8" t="s">
        <v>85</v>
      </c>
      <c r="B43" s="8">
        <v>50.09</v>
      </c>
      <c r="C43" s="8">
        <f t="shared" si="0"/>
        <v>1</v>
      </c>
      <c r="D43" s="8">
        <f t="shared" si="1"/>
        <v>0</v>
      </c>
      <c r="F43" s="8">
        <f t="shared" si="2"/>
        <v>50.09</v>
      </c>
    </row>
    <row r="44" spans="1:6">
      <c r="A44" s="8" t="s">
        <v>86</v>
      </c>
      <c r="B44" s="8">
        <v>50.02</v>
      </c>
      <c r="C44" s="8">
        <f t="shared" si="0"/>
        <v>1</v>
      </c>
      <c r="D44" s="8">
        <f t="shared" si="1"/>
        <v>0</v>
      </c>
      <c r="F44" s="8">
        <f t="shared" si="2"/>
        <v>50.02</v>
      </c>
    </row>
    <row r="45" spans="1:6">
      <c r="A45" s="8" t="s">
        <v>87</v>
      </c>
      <c r="B45" s="8">
        <v>50.01</v>
      </c>
      <c r="C45" s="8">
        <f t="shared" si="0"/>
        <v>1</v>
      </c>
      <c r="D45" s="8">
        <f t="shared" si="1"/>
        <v>0</v>
      </c>
      <c r="F45" s="8">
        <f t="shared" si="2"/>
        <v>50.01</v>
      </c>
    </row>
    <row r="46" spans="1:6">
      <c r="A46" s="8" t="s">
        <v>88</v>
      </c>
      <c r="B46" s="8">
        <v>50</v>
      </c>
      <c r="C46" s="8">
        <f t="shared" si="0"/>
        <v>1</v>
      </c>
      <c r="D46" s="8">
        <f t="shared" si="1"/>
        <v>0</v>
      </c>
      <c r="F46" s="8">
        <f t="shared" si="2"/>
        <v>50</v>
      </c>
    </row>
    <row r="47" spans="1:6">
      <c r="A47" s="8" t="s">
        <v>89</v>
      </c>
      <c r="B47" s="8">
        <v>50.01</v>
      </c>
      <c r="C47" s="8">
        <f t="shared" si="0"/>
        <v>1</v>
      </c>
      <c r="D47" s="8">
        <f t="shared" si="1"/>
        <v>0</v>
      </c>
      <c r="F47" s="8">
        <f t="shared" si="2"/>
        <v>50.01</v>
      </c>
    </row>
    <row r="48" spans="1:6">
      <c r="A48" s="8" t="s">
        <v>90</v>
      </c>
      <c r="B48" s="8">
        <v>50</v>
      </c>
      <c r="C48" s="8">
        <f t="shared" si="0"/>
        <v>1</v>
      </c>
      <c r="D48" s="8">
        <f t="shared" si="1"/>
        <v>0</v>
      </c>
      <c r="F48" s="8">
        <f t="shared" si="2"/>
        <v>50</v>
      </c>
    </row>
    <row r="49" spans="1:6">
      <c r="A49" s="8" t="s">
        <v>91</v>
      </c>
      <c r="B49" s="8">
        <v>50.01</v>
      </c>
      <c r="C49" s="8">
        <f t="shared" si="0"/>
        <v>1</v>
      </c>
      <c r="D49" s="8">
        <f t="shared" si="1"/>
        <v>0</v>
      </c>
      <c r="F49" s="8">
        <f t="shared" si="2"/>
        <v>50.01</v>
      </c>
    </row>
    <row r="50" spans="1:6">
      <c r="A50" s="8" t="s">
        <v>92</v>
      </c>
      <c r="B50" s="8">
        <v>50.02</v>
      </c>
      <c r="C50" s="8">
        <f t="shared" si="0"/>
        <v>1</v>
      </c>
      <c r="D50" s="8">
        <f t="shared" si="1"/>
        <v>0</v>
      </c>
      <c r="F50" s="8">
        <f t="shared" si="2"/>
        <v>50.02</v>
      </c>
    </row>
    <row r="51" spans="1:6">
      <c r="A51" s="8" t="s">
        <v>93</v>
      </c>
      <c r="B51" s="8">
        <v>50.04</v>
      </c>
      <c r="C51" s="8">
        <f t="shared" si="0"/>
        <v>1</v>
      </c>
      <c r="D51" s="8">
        <f t="shared" si="1"/>
        <v>0</v>
      </c>
      <c r="F51" s="8">
        <f t="shared" si="2"/>
        <v>50.04</v>
      </c>
    </row>
    <row r="52" spans="1:6">
      <c r="A52" s="8" t="s">
        <v>94</v>
      </c>
      <c r="B52" s="8">
        <v>50.02</v>
      </c>
      <c r="C52" s="8">
        <f t="shared" si="0"/>
        <v>1</v>
      </c>
      <c r="D52" s="8">
        <f t="shared" si="1"/>
        <v>0</v>
      </c>
      <c r="F52" s="8">
        <f t="shared" si="2"/>
        <v>50.02</v>
      </c>
    </row>
    <row r="53" spans="1:6">
      <c r="A53" s="8" t="s">
        <v>95</v>
      </c>
      <c r="B53" s="8">
        <v>50.01</v>
      </c>
      <c r="C53" s="8">
        <f t="shared" si="0"/>
        <v>1</v>
      </c>
      <c r="D53" s="8">
        <f t="shared" si="1"/>
        <v>0</v>
      </c>
      <c r="F53" s="8">
        <f t="shared" si="2"/>
        <v>50.01</v>
      </c>
    </row>
    <row r="54" spans="1:6">
      <c r="A54" s="8" t="s">
        <v>96</v>
      </c>
      <c r="B54" s="8">
        <v>50.02</v>
      </c>
      <c r="C54" s="8">
        <f t="shared" si="0"/>
        <v>1</v>
      </c>
      <c r="D54" s="8">
        <f t="shared" si="1"/>
        <v>0</v>
      </c>
      <c r="F54" s="8">
        <f t="shared" si="2"/>
        <v>50.02</v>
      </c>
    </row>
    <row r="55" spans="1:6">
      <c r="A55" s="8" t="s">
        <v>97</v>
      </c>
      <c r="B55" s="8">
        <v>50.09</v>
      </c>
      <c r="C55" s="8">
        <f t="shared" si="0"/>
        <v>1</v>
      </c>
      <c r="D55" s="8">
        <f t="shared" si="1"/>
        <v>0</v>
      </c>
      <c r="F55" s="8">
        <f t="shared" si="2"/>
        <v>50.09</v>
      </c>
    </row>
    <row r="56" spans="1:6">
      <c r="A56" s="8" t="s">
        <v>98</v>
      </c>
      <c r="B56" s="8">
        <v>50.03</v>
      </c>
      <c r="C56" s="8">
        <f t="shared" si="0"/>
        <v>1</v>
      </c>
      <c r="D56" s="8">
        <f t="shared" si="1"/>
        <v>0</v>
      </c>
      <c r="F56" s="8">
        <f t="shared" si="2"/>
        <v>50.03</v>
      </c>
    </row>
    <row r="57" spans="1:6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</row>
    <row r="58" spans="1:6">
      <c r="A58" s="8" t="s">
        <v>100</v>
      </c>
      <c r="B58" s="8">
        <v>50.02</v>
      </c>
      <c r="C58" s="8">
        <f t="shared" si="0"/>
        <v>1</v>
      </c>
      <c r="D58" s="8">
        <f t="shared" si="1"/>
        <v>0</v>
      </c>
      <c r="F58" s="8">
        <f t="shared" si="2"/>
        <v>50.02</v>
      </c>
    </row>
    <row r="59" spans="1:6">
      <c r="A59" s="8" t="s">
        <v>101</v>
      </c>
      <c r="B59" s="8">
        <v>50.02</v>
      </c>
      <c r="C59" s="8">
        <f t="shared" si="0"/>
        <v>1</v>
      </c>
      <c r="D59" s="8">
        <f t="shared" si="1"/>
        <v>0</v>
      </c>
      <c r="F59" s="8">
        <f t="shared" si="2"/>
        <v>50.02</v>
      </c>
    </row>
    <row r="60" spans="1:6">
      <c r="A60" s="8" t="s">
        <v>102</v>
      </c>
      <c r="B60" s="8">
        <v>50</v>
      </c>
      <c r="C60" s="8">
        <f t="shared" si="0"/>
        <v>1</v>
      </c>
      <c r="D60" s="8">
        <f t="shared" si="1"/>
        <v>0</v>
      </c>
      <c r="F60" s="8">
        <f t="shared" si="2"/>
        <v>50</v>
      </c>
    </row>
    <row r="61" spans="1:6">
      <c r="A61" s="8" t="s">
        <v>103</v>
      </c>
      <c r="B61" s="8">
        <v>50.03</v>
      </c>
      <c r="C61" s="8">
        <f t="shared" si="0"/>
        <v>1</v>
      </c>
      <c r="D61" s="8">
        <f t="shared" si="1"/>
        <v>0</v>
      </c>
      <c r="F61" s="8">
        <f t="shared" si="2"/>
        <v>50.03</v>
      </c>
    </row>
    <row r="62" spans="1:6">
      <c r="A62" s="8" t="s">
        <v>104</v>
      </c>
      <c r="B62" s="8">
        <v>50.05</v>
      </c>
      <c r="C62" s="8">
        <f t="shared" si="0"/>
        <v>1</v>
      </c>
      <c r="D62" s="8">
        <f t="shared" si="1"/>
        <v>0</v>
      </c>
      <c r="F62" s="8">
        <f t="shared" si="2"/>
        <v>50.05</v>
      </c>
    </row>
    <row r="63" spans="1:6">
      <c r="A63" s="8" t="s">
        <v>105</v>
      </c>
      <c r="B63" s="8">
        <v>50.04</v>
      </c>
      <c r="C63" s="8">
        <f t="shared" si="0"/>
        <v>1</v>
      </c>
      <c r="D63" s="8">
        <f t="shared" si="1"/>
        <v>0</v>
      </c>
      <c r="F63" s="8">
        <f t="shared" si="2"/>
        <v>50.04</v>
      </c>
    </row>
    <row r="64" spans="1:6">
      <c r="A64" s="8" t="s">
        <v>106</v>
      </c>
      <c r="B64" s="8">
        <v>50.01</v>
      </c>
      <c r="C64" s="8">
        <f t="shared" si="0"/>
        <v>1</v>
      </c>
      <c r="D64" s="8">
        <f t="shared" si="1"/>
        <v>0</v>
      </c>
      <c r="F64" s="8">
        <f t="shared" si="2"/>
        <v>50.01</v>
      </c>
    </row>
    <row r="65" spans="1:6">
      <c r="A65" s="8" t="s">
        <v>107</v>
      </c>
      <c r="B65" s="8">
        <v>50</v>
      </c>
      <c r="C65" s="8">
        <f t="shared" si="0"/>
        <v>1</v>
      </c>
      <c r="D65" s="8">
        <f t="shared" si="1"/>
        <v>0</v>
      </c>
      <c r="F65" s="8">
        <f t="shared" si="2"/>
        <v>50</v>
      </c>
    </row>
    <row r="66" spans="1:6">
      <c r="A66" s="8" t="s">
        <v>108</v>
      </c>
      <c r="B66" s="8">
        <v>50</v>
      </c>
      <c r="C66" s="8">
        <f t="shared" si="0"/>
        <v>1</v>
      </c>
      <c r="D66" s="8">
        <f t="shared" si="1"/>
        <v>0</v>
      </c>
      <c r="F66" s="8">
        <f t="shared" si="2"/>
        <v>50</v>
      </c>
    </row>
    <row r="67" spans="1:6">
      <c r="A67" s="8" t="s">
        <v>109</v>
      </c>
      <c r="B67" s="8">
        <v>50.06</v>
      </c>
      <c r="C67" s="8">
        <f t="shared" si="0"/>
        <v>1</v>
      </c>
      <c r="D67" s="8">
        <f t="shared" si="1"/>
        <v>0</v>
      </c>
      <c r="F67" s="8">
        <f t="shared" si="2"/>
        <v>50.06</v>
      </c>
    </row>
    <row r="68" spans="1:6">
      <c r="A68" s="8" t="s">
        <v>110</v>
      </c>
      <c r="B68" s="8">
        <v>50.07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50.07</v>
      </c>
    </row>
    <row r="69" spans="1:6">
      <c r="A69" s="8" t="s">
        <v>111</v>
      </c>
      <c r="B69" s="8">
        <v>50.02</v>
      </c>
      <c r="C69" s="8">
        <f t="shared" si="3"/>
        <v>1</v>
      </c>
      <c r="D69" s="8">
        <f t="shared" si="4"/>
        <v>0</v>
      </c>
      <c r="F69" s="8">
        <f t="shared" si="5"/>
        <v>50.02</v>
      </c>
    </row>
    <row r="70" spans="1:6">
      <c r="A70" s="8" t="s">
        <v>112</v>
      </c>
      <c r="B70" s="8">
        <v>50.02</v>
      </c>
      <c r="C70" s="8">
        <f t="shared" si="3"/>
        <v>1</v>
      </c>
      <c r="D70" s="8">
        <f t="shared" si="4"/>
        <v>0</v>
      </c>
      <c r="F70" s="8">
        <f t="shared" si="5"/>
        <v>50.02</v>
      </c>
    </row>
    <row r="71" spans="1:6">
      <c r="A71" s="8" t="s">
        <v>113</v>
      </c>
      <c r="B71" s="8">
        <v>50.08</v>
      </c>
      <c r="C71" s="8">
        <f t="shared" si="3"/>
        <v>1</v>
      </c>
      <c r="D71" s="8">
        <f t="shared" si="4"/>
        <v>0</v>
      </c>
      <c r="F71" s="8">
        <f t="shared" si="5"/>
        <v>50.08</v>
      </c>
    </row>
    <row r="72" spans="1:6">
      <c r="A72" s="8" t="s">
        <v>114</v>
      </c>
      <c r="B72" s="8">
        <v>50.06</v>
      </c>
      <c r="C72" s="8">
        <f t="shared" si="3"/>
        <v>1</v>
      </c>
      <c r="D72" s="8">
        <f t="shared" si="4"/>
        <v>0</v>
      </c>
      <c r="F72" s="8">
        <f t="shared" si="5"/>
        <v>50.06</v>
      </c>
    </row>
    <row r="73" spans="1:6">
      <c r="A73" s="8" t="s">
        <v>115</v>
      </c>
      <c r="B73" s="8">
        <v>50.08</v>
      </c>
      <c r="C73" s="8">
        <f t="shared" si="3"/>
        <v>1</v>
      </c>
      <c r="D73" s="8">
        <f t="shared" si="4"/>
        <v>0</v>
      </c>
      <c r="F73" s="8">
        <f t="shared" si="5"/>
        <v>50.08</v>
      </c>
    </row>
    <row r="74" spans="1:6">
      <c r="A74" s="8" t="s">
        <v>116</v>
      </c>
      <c r="B74" s="8">
        <v>50.01</v>
      </c>
      <c r="C74" s="8">
        <f t="shared" si="3"/>
        <v>1</v>
      </c>
      <c r="D74" s="8">
        <f t="shared" si="4"/>
        <v>0</v>
      </c>
      <c r="F74" s="8">
        <f t="shared" si="5"/>
        <v>50.01</v>
      </c>
    </row>
    <row r="75" spans="1:6">
      <c r="A75" s="8" t="s">
        <v>117</v>
      </c>
      <c r="B75" s="8">
        <v>50</v>
      </c>
      <c r="C75" s="8">
        <f t="shared" si="3"/>
        <v>1</v>
      </c>
      <c r="D75" s="8">
        <f t="shared" si="4"/>
        <v>0</v>
      </c>
      <c r="F75" s="8">
        <f t="shared" si="5"/>
        <v>50</v>
      </c>
    </row>
    <row r="76" spans="1:6">
      <c r="A76" s="8" t="s">
        <v>118</v>
      </c>
      <c r="B76" s="8">
        <v>49.96</v>
      </c>
      <c r="C76" s="8">
        <f t="shared" si="3"/>
        <v>1</v>
      </c>
      <c r="D76" s="8">
        <f t="shared" si="4"/>
        <v>0</v>
      </c>
      <c r="F76" s="8">
        <f t="shared" si="5"/>
        <v>49.96</v>
      </c>
    </row>
    <row r="77" spans="1:6">
      <c r="A77" s="8" t="s">
        <v>119</v>
      </c>
      <c r="B77" s="8">
        <v>49.91</v>
      </c>
      <c r="C77" s="8">
        <f t="shared" si="3"/>
        <v>1</v>
      </c>
      <c r="D77" s="8">
        <f t="shared" si="4"/>
        <v>0</v>
      </c>
      <c r="F77" s="8">
        <f t="shared" si="5"/>
        <v>49.91</v>
      </c>
    </row>
    <row r="78" spans="1:6">
      <c r="A78" s="8" t="s">
        <v>120</v>
      </c>
      <c r="B78" s="8">
        <v>49.89</v>
      </c>
      <c r="C78" s="8">
        <f t="shared" si="3"/>
        <v>1</v>
      </c>
      <c r="D78" s="8">
        <f t="shared" si="4"/>
        <v>0</v>
      </c>
      <c r="F78" s="8">
        <f t="shared" si="5"/>
        <v>49.89</v>
      </c>
    </row>
    <row r="79" spans="1:6">
      <c r="A79" s="8" t="s">
        <v>121</v>
      </c>
      <c r="B79" s="8">
        <v>49.94</v>
      </c>
      <c r="C79" s="8">
        <f t="shared" si="3"/>
        <v>1</v>
      </c>
      <c r="D79" s="8">
        <f t="shared" si="4"/>
        <v>0</v>
      </c>
      <c r="F79" s="8">
        <f t="shared" si="5"/>
        <v>49.94</v>
      </c>
    </row>
    <row r="80" spans="1:6">
      <c r="A80" s="8" t="s">
        <v>122</v>
      </c>
      <c r="B80" s="8">
        <v>49.94</v>
      </c>
      <c r="C80" s="8">
        <f t="shared" si="3"/>
        <v>1</v>
      </c>
      <c r="D80" s="8">
        <f t="shared" si="4"/>
        <v>0</v>
      </c>
      <c r="F80" s="8">
        <f t="shared" si="5"/>
        <v>49.94</v>
      </c>
    </row>
    <row r="81" spans="1:6">
      <c r="A81" s="8" t="s">
        <v>123</v>
      </c>
      <c r="B81" s="8">
        <v>49.92</v>
      </c>
      <c r="C81" s="8">
        <f t="shared" si="3"/>
        <v>1</v>
      </c>
      <c r="D81" s="8">
        <f t="shared" si="4"/>
        <v>0</v>
      </c>
      <c r="F81" s="8">
        <f t="shared" si="5"/>
        <v>49.92</v>
      </c>
    </row>
    <row r="82" spans="1:6">
      <c r="A82" s="8" t="s">
        <v>124</v>
      </c>
      <c r="B82" s="8">
        <v>49.99</v>
      </c>
      <c r="C82" s="8">
        <f t="shared" si="3"/>
        <v>1</v>
      </c>
      <c r="D82" s="8">
        <f t="shared" si="4"/>
        <v>0</v>
      </c>
      <c r="F82" s="8">
        <f t="shared" si="5"/>
        <v>49.99</v>
      </c>
    </row>
    <row r="83" spans="1:6">
      <c r="A83" s="8" t="s">
        <v>125</v>
      </c>
      <c r="B83" s="8">
        <v>50.02</v>
      </c>
      <c r="C83" s="8">
        <f t="shared" si="3"/>
        <v>1</v>
      </c>
      <c r="D83" s="8">
        <f t="shared" si="4"/>
        <v>0</v>
      </c>
      <c r="F83" s="8">
        <f t="shared" si="5"/>
        <v>50.02</v>
      </c>
    </row>
    <row r="84" spans="1:6">
      <c r="A84" s="8" t="s">
        <v>126</v>
      </c>
      <c r="B84" s="8">
        <v>50.02</v>
      </c>
      <c r="C84" s="8">
        <f t="shared" si="3"/>
        <v>1</v>
      </c>
      <c r="D84" s="8">
        <f t="shared" si="4"/>
        <v>0</v>
      </c>
      <c r="F84" s="8">
        <f t="shared" si="5"/>
        <v>50.02</v>
      </c>
    </row>
    <row r="85" spans="1:6">
      <c r="A85" s="8" t="s">
        <v>127</v>
      </c>
      <c r="B85" s="8">
        <v>50.01</v>
      </c>
      <c r="C85" s="8">
        <f t="shared" si="3"/>
        <v>1</v>
      </c>
      <c r="D85" s="8">
        <f t="shared" si="4"/>
        <v>0</v>
      </c>
      <c r="F85" s="8">
        <f t="shared" si="5"/>
        <v>50.01</v>
      </c>
    </row>
    <row r="86" spans="1:6">
      <c r="A86" s="8" t="s">
        <v>128</v>
      </c>
      <c r="B86" s="8">
        <v>50.05</v>
      </c>
      <c r="C86" s="8">
        <f t="shared" si="3"/>
        <v>1</v>
      </c>
      <c r="D86" s="8">
        <f t="shared" si="4"/>
        <v>0</v>
      </c>
      <c r="F86" s="8">
        <f t="shared" si="5"/>
        <v>50.05</v>
      </c>
    </row>
    <row r="87" spans="1:6">
      <c r="A87" s="8" t="s">
        <v>129</v>
      </c>
      <c r="B87" s="8">
        <v>50.04</v>
      </c>
      <c r="C87" s="8">
        <f t="shared" si="3"/>
        <v>1</v>
      </c>
      <c r="D87" s="8">
        <f t="shared" si="4"/>
        <v>0</v>
      </c>
      <c r="F87" s="8">
        <f t="shared" si="5"/>
        <v>50.04</v>
      </c>
    </row>
    <row r="88" spans="1:6">
      <c r="A88" s="8" t="s">
        <v>130</v>
      </c>
      <c r="B88" s="8">
        <v>50.03</v>
      </c>
      <c r="C88" s="8">
        <f t="shared" si="3"/>
        <v>1</v>
      </c>
      <c r="D88" s="8">
        <f t="shared" si="4"/>
        <v>0</v>
      </c>
      <c r="F88" s="8">
        <f t="shared" si="5"/>
        <v>50.03</v>
      </c>
    </row>
    <row r="89" spans="1:6">
      <c r="A89" s="8" t="s">
        <v>131</v>
      </c>
      <c r="B89" s="8">
        <v>50.04</v>
      </c>
      <c r="C89" s="8">
        <f t="shared" si="3"/>
        <v>1</v>
      </c>
      <c r="D89" s="8">
        <f t="shared" si="4"/>
        <v>0</v>
      </c>
      <c r="F89" s="8">
        <f t="shared" si="5"/>
        <v>50.04</v>
      </c>
    </row>
    <row r="90" spans="1:6">
      <c r="A90" s="8" t="s">
        <v>132</v>
      </c>
      <c r="B90" s="8">
        <v>50.06</v>
      </c>
      <c r="C90" s="8">
        <f t="shared" si="3"/>
        <v>1</v>
      </c>
      <c r="D90" s="8">
        <f t="shared" si="4"/>
        <v>0</v>
      </c>
      <c r="F90" s="8">
        <f t="shared" si="5"/>
        <v>50.06</v>
      </c>
    </row>
    <row r="91" spans="1:6">
      <c r="A91" s="8" t="s">
        <v>133</v>
      </c>
      <c r="B91" s="8">
        <v>50.01</v>
      </c>
      <c r="C91" s="8">
        <f t="shared" si="3"/>
        <v>1</v>
      </c>
      <c r="D91" s="8">
        <f t="shared" si="4"/>
        <v>0</v>
      </c>
      <c r="F91" s="8">
        <f t="shared" si="5"/>
        <v>50.01</v>
      </c>
    </row>
    <row r="92" spans="1:6">
      <c r="A92" s="8" t="s">
        <v>134</v>
      </c>
      <c r="B92" s="8">
        <v>50</v>
      </c>
      <c r="C92" s="8">
        <f t="shared" si="3"/>
        <v>1</v>
      </c>
      <c r="D92" s="8">
        <f t="shared" si="4"/>
        <v>0</v>
      </c>
      <c r="F92" s="8">
        <f t="shared" si="5"/>
        <v>50</v>
      </c>
    </row>
    <row r="93" spans="1:6">
      <c r="A93" s="8" t="s">
        <v>135</v>
      </c>
      <c r="B93" s="8">
        <v>50.02</v>
      </c>
      <c r="C93" s="8">
        <f t="shared" si="3"/>
        <v>1</v>
      </c>
      <c r="D93" s="8">
        <f t="shared" si="4"/>
        <v>0</v>
      </c>
      <c r="F93" s="8">
        <f t="shared" si="5"/>
        <v>50.02</v>
      </c>
    </row>
    <row r="94" spans="1:6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</row>
    <row r="95" spans="1:6">
      <c r="A95" s="8" t="s">
        <v>137</v>
      </c>
      <c r="B95" s="8">
        <v>50.02</v>
      </c>
      <c r="C95" s="8">
        <f t="shared" si="3"/>
        <v>1</v>
      </c>
      <c r="D95" s="8">
        <f t="shared" si="4"/>
        <v>0</v>
      </c>
      <c r="F95" s="8">
        <f t="shared" si="5"/>
        <v>50.02</v>
      </c>
    </row>
    <row r="96" spans="1:6">
      <c r="A96" s="8" t="s">
        <v>138</v>
      </c>
      <c r="B96" s="8">
        <v>50.04</v>
      </c>
      <c r="C96" s="8">
        <f t="shared" si="3"/>
        <v>1</v>
      </c>
      <c r="D96" s="8">
        <f t="shared" si="4"/>
        <v>0</v>
      </c>
      <c r="F96" s="8">
        <f t="shared" si="5"/>
        <v>50.04</v>
      </c>
    </row>
    <row r="97" spans="1:6">
      <c r="A97" s="8" t="s">
        <v>139</v>
      </c>
      <c r="B97" s="8">
        <v>50.03</v>
      </c>
      <c r="C97" s="8">
        <f t="shared" si="3"/>
        <v>1</v>
      </c>
      <c r="D97" s="8">
        <f t="shared" si="4"/>
        <v>0</v>
      </c>
      <c r="F97" s="8">
        <f t="shared" si="5"/>
        <v>50.03</v>
      </c>
    </row>
    <row r="98" spans="1:6" ht="13.5" thickBot="1">
      <c r="A98" s="8" t="s">
        <v>140</v>
      </c>
      <c r="B98" s="8">
        <v>50.04</v>
      </c>
      <c r="C98" s="8">
        <f t="shared" si="3"/>
        <v>1</v>
      </c>
      <c r="D98" s="8">
        <f t="shared" si="4"/>
        <v>0</v>
      </c>
      <c r="F98" s="8">
        <f t="shared" si="5"/>
        <v>50.04</v>
      </c>
    </row>
    <row r="99" spans="1:6" ht="13.5" thickBot="1">
      <c r="A99" s="8" t="s">
        <v>175</v>
      </c>
      <c r="B99" s="29">
        <f>AVERAGE(B3:B98)</f>
        <v>50.017812500000041</v>
      </c>
      <c r="C99" s="8">
        <f>SUM(C3:C98)/4000</f>
        <v>2.4E-2</v>
      </c>
      <c r="D99" s="8">
        <f>SUM(D3:D98)</f>
        <v>0</v>
      </c>
      <c r="F99" s="8">
        <f t="shared" si="5"/>
        <v>50.017812500000041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Y1" s="207" t="s">
        <v>350</v>
      </c>
      <c r="Z1" s="207"/>
      <c r="AA1" s="207" t="s">
        <v>351</v>
      </c>
      <c r="AB1" s="207"/>
      <c r="AC1" s="228" t="s">
        <v>348</v>
      </c>
      <c r="AD1" s="228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54"/>
      <c r="I7">
        <f>BRPL_EOD!AK7+BRPL_EOD!AL7</f>
        <v>98.07</v>
      </c>
      <c r="J7">
        <f>BYPL_EOD!AK7+BYPL_EOD!AL7</f>
        <v>49.15</v>
      </c>
      <c r="K7">
        <f>MES_EOD!AK7+MES_EOD!AL7</f>
        <v>5.73</v>
      </c>
      <c r="L7">
        <f>NDMC_EOD!AK7+NDMC_EOD!AL7</f>
        <v>30.52</v>
      </c>
      <c r="M7">
        <f>TPDDL_EOD!AK7+TPDDL_EOD!AL7</f>
        <v>68.52</v>
      </c>
      <c r="N7">
        <f t="shared" si="0"/>
        <v>251.99</v>
      </c>
      <c r="O7" s="154">
        <f t="shared" si="1"/>
        <v>9.9999999999909051E-3</v>
      </c>
      <c r="P7">
        <v>98.073891821103999</v>
      </c>
      <c r="Q7">
        <v>49.151950474225167</v>
      </c>
      <c r="R7">
        <v>5.7302273899757932</v>
      </c>
      <c r="S7">
        <v>30.521211159172982</v>
      </c>
      <c r="T7">
        <v>68.52271915552204</v>
      </c>
      <c r="U7" s="156">
        <f t="shared" si="2"/>
        <v>252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252</v>
      </c>
      <c r="E8">
        <f>BAWANA!AM8</f>
        <v>0</v>
      </c>
      <c r="F8">
        <f t="shared" si="4"/>
        <v>256</v>
      </c>
      <c r="G8">
        <f t="shared" si="5"/>
        <v>252</v>
      </c>
      <c r="H8" s="154"/>
      <c r="I8">
        <f>BRPL_EOD!AK8+BRPL_EOD!AL8</f>
        <v>98.07</v>
      </c>
      <c r="J8">
        <f>BYPL_EOD!AK8+BYPL_EOD!AL8</f>
        <v>49.15</v>
      </c>
      <c r="K8">
        <f>MES_EOD!AK8+MES_EOD!AL8</f>
        <v>5.73</v>
      </c>
      <c r="L8">
        <f>NDMC_EOD!AK8+NDMC_EOD!AL8</f>
        <v>30.52</v>
      </c>
      <c r="M8">
        <f>TPDDL_EOD!AK8+TPDDL_EOD!AL8</f>
        <v>68.52</v>
      </c>
      <c r="N8">
        <f t="shared" si="0"/>
        <v>251.99</v>
      </c>
      <c r="O8" s="154">
        <f t="shared" si="1"/>
        <v>9.9999999999909051E-3</v>
      </c>
      <c r="P8">
        <v>98.073891821103999</v>
      </c>
      <c r="Q8">
        <v>49.151950474225167</v>
      </c>
      <c r="R8">
        <v>5.7302273899757932</v>
      </c>
      <c r="S8">
        <v>30.521211159172982</v>
      </c>
      <c r="T8">
        <v>68.52271915552204</v>
      </c>
      <c r="U8" s="156">
        <f t="shared" si="2"/>
        <v>252</v>
      </c>
      <c r="V8" s="154">
        <f t="shared" si="3"/>
        <v>0</v>
      </c>
      <c r="Y8">
        <f>BAWANA!AW8+BAWANA!AX8</f>
        <v>31.5</v>
      </c>
      <c r="Z8">
        <f>BAWANA!BD8+BAWANA!BE8</f>
        <v>31.5</v>
      </c>
      <c r="AA8">
        <f>BAWANA!X8+BAWANA!Y8</f>
        <v>31.5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252</v>
      </c>
      <c r="E9">
        <f>BAWANA!AM9</f>
        <v>0</v>
      </c>
      <c r="F9">
        <f t="shared" si="4"/>
        <v>256</v>
      </c>
      <c r="G9">
        <f t="shared" si="5"/>
        <v>252</v>
      </c>
      <c r="H9" s="154"/>
      <c r="I9">
        <f>BRPL_EOD!AK9+BRPL_EOD!AL9</f>
        <v>98.07</v>
      </c>
      <c r="J9">
        <f>BYPL_EOD!AK9+BYPL_EOD!AL9</f>
        <v>49.15</v>
      </c>
      <c r="K9">
        <f>MES_EOD!AK9+MES_EOD!AL9</f>
        <v>5.73</v>
      </c>
      <c r="L9">
        <f>NDMC_EOD!AK9+NDMC_EOD!AL9</f>
        <v>30.52</v>
      </c>
      <c r="M9">
        <f>TPDDL_EOD!AK9+TPDDL_EOD!AL9</f>
        <v>68.52</v>
      </c>
      <c r="N9">
        <f t="shared" si="0"/>
        <v>251.99</v>
      </c>
      <c r="O9" s="154">
        <f t="shared" si="1"/>
        <v>9.9999999999909051E-3</v>
      </c>
      <c r="P9">
        <v>98.073891821103999</v>
      </c>
      <c r="Q9">
        <v>49.151950474225167</v>
      </c>
      <c r="R9">
        <v>5.7302273899757932</v>
      </c>
      <c r="S9">
        <v>30.521211159172982</v>
      </c>
      <c r="T9">
        <v>68.52271915552204</v>
      </c>
      <c r="U9" s="156">
        <f t="shared" si="2"/>
        <v>252</v>
      </c>
      <c r="V9" s="154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54"/>
      <c r="I10">
        <f>BRPL_EOD!AK10+BRPL_EOD!AL10</f>
        <v>98.07</v>
      </c>
      <c r="J10">
        <f>BYPL_EOD!AK10+BYPL_EOD!AL10</f>
        <v>49.15</v>
      </c>
      <c r="K10">
        <f>MES_EOD!AK10+MES_EOD!AL10</f>
        <v>5.73</v>
      </c>
      <c r="L10">
        <f>NDMC_EOD!AK10+NDMC_EOD!AL10</f>
        <v>30.52</v>
      </c>
      <c r="M10">
        <f>TPDDL_EOD!AK10+TPDDL_EOD!AL10</f>
        <v>68.52</v>
      </c>
      <c r="N10">
        <f t="shared" si="0"/>
        <v>251.99</v>
      </c>
      <c r="O10" s="154">
        <f t="shared" si="1"/>
        <v>9.9999999999909051E-3</v>
      </c>
      <c r="P10">
        <v>98.073891821103999</v>
      </c>
      <c r="Q10">
        <v>49.151950474225167</v>
      </c>
      <c r="R10">
        <v>5.7302273899757932</v>
      </c>
      <c r="S10">
        <v>30.521211159172982</v>
      </c>
      <c r="T10">
        <v>68.52271915552204</v>
      </c>
      <c r="U10" s="156">
        <f t="shared" si="2"/>
        <v>252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</v>
      </c>
      <c r="E11">
        <f>BAWANA!AM11</f>
        <v>0</v>
      </c>
      <c r="F11">
        <f t="shared" si="4"/>
        <v>256</v>
      </c>
      <c r="G11">
        <f t="shared" si="5"/>
        <v>252</v>
      </c>
      <c r="H11" s="154"/>
      <c r="I11">
        <f>BRPL_EOD!AK11+BRPL_EOD!AL11</f>
        <v>98.07</v>
      </c>
      <c r="J11">
        <f>BYPL_EOD!AK11+BYPL_EOD!AL11</f>
        <v>49.15</v>
      </c>
      <c r="K11">
        <f>MES_EOD!AK11+MES_EOD!AL11</f>
        <v>5.73</v>
      </c>
      <c r="L11">
        <f>NDMC_EOD!AK11+NDMC_EOD!AL11</f>
        <v>30.52</v>
      </c>
      <c r="M11">
        <f>TPDDL_EOD!AK11+TPDDL_EOD!AL11</f>
        <v>68.52</v>
      </c>
      <c r="N11">
        <f t="shared" si="0"/>
        <v>251.99</v>
      </c>
      <c r="O11" s="154">
        <f t="shared" si="1"/>
        <v>9.9999999999909051E-3</v>
      </c>
      <c r="P11">
        <v>98.073891821103999</v>
      </c>
      <c r="Q11">
        <v>49.151950474225167</v>
      </c>
      <c r="R11">
        <v>5.7302273899757932</v>
      </c>
      <c r="S11">
        <v>30.521211159172982</v>
      </c>
      <c r="T11">
        <v>68.52271915552204</v>
      </c>
      <c r="U11" s="156">
        <f t="shared" si="2"/>
        <v>252</v>
      </c>
      <c r="V11" s="154">
        <f t="shared" si="3"/>
        <v>0</v>
      </c>
      <c r="Y11">
        <f>BAWANA!AW11+BAWANA!AX11</f>
        <v>31.5</v>
      </c>
      <c r="Z11">
        <f>BAWANA!BD11+BAWANA!BE11</f>
        <v>31.5</v>
      </c>
      <c r="AA11">
        <f>BAWANA!X11+BAWANA!Y11</f>
        <v>31.5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</v>
      </c>
      <c r="E12">
        <f>BAWANA!AM12</f>
        <v>0</v>
      </c>
      <c r="F12">
        <f t="shared" si="4"/>
        <v>256</v>
      </c>
      <c r="G12">
        <f t="shared" si="5"/>
        <v>252</v>
      </c>
      <c r="H12" s="154"/>
      <c r="I12">
        <f>BRPL_EOD!AK12+BRPL_EOD!AL12</f>
        <v>98.07</v>
      </c>
      <c r="J12">
        <f>BYPL_EOD!AK12+BYPL_EOD!AL12</f>
        <v>49.15</v>
      </c>
      <c r="K12">
        <f>MES_EOD!AK12+MES_EOD!AL12</f>
        <v>5.73</v>
      </c>
      <c r="L12">
        <f>NDMC_EOD!AK12+NDMC_EOD!AL12</f>
        <v>30.52</v>
      </c>
      <c r="M12">
        <f>TPDDL_EOD!AK12+TPDDL_EOD!AL12</f>
        <v>68.52</v>
      </c>
      <c r="N12">
        <f t="shared" si="0"/>
        <v>251.99</v>
      </c>
      <c r="O12" s="154">
        <f t="shared" si="1"/>
        <v>9.9999999999909051E-3</v>
      </c>
      <c r="P12">
        <v>98.073891821103999</v>
      </c>
      <c r="Q12">
        <v>49.151950474225167</v>
      </c>
      <c r="R12">
        <v>5.7302273899757932</v>
      </c>
      <c r="S12">
        <v>30.521211159172982</v>
      </c>
      <c r="T12">
        <v>68.52271915552204</v>
      </c>
      <c r="U12" s="156">
        <f t="shared" si="2"/>
        <v>252</v>
      </c>
      <c r="V12" s="154">
        <f t="shared" si="3"/>
        <v>0</v>
      </c>
      <c r="Y12">
        <f>BAWANA!AW12+BAWANA!AX12</f>
        <v>31.5</v>
      </c>
      <c r="Z12">
        <f>BAWANA!BD12+BAWANA!BE12</f>
        <v>31.5</v>
      </c>
      <c r="AA12">
        <f>BAWANA!X12+BAWANA!Y12</f>
        <v>31.5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</v>
      </c>
      <c r="E13">
        <f>BAWANA!AM13</f>
        <v>0</v>
      </c>
      <c r="F13">
        <f t="shared" si="4"/>
        <v>256</v>
      </c>
      <c r="G13">
        <f t="shared" si="5"/>
        <v>252</v>
      </c>
      <c r="H13" s="154"/>
      <c r="I13">
        <f>BRPL_EOD!AK13+BRPL_EOD!AL13</f>
        <v>98.07</v>
      </c>
      <c r="J13">
        <f>BYPL_EOD!AK13+BYPL_EOD!AL13</f>
        <v>49.15</v>
      </c>
      <c r="K13">
        <f>MES_EOD!AK13+MES_EOD!AL13</f>
        <v>5.73</v>
      </c>
      <c r="L13">
        <f>NDMC_EOD!AK13+NDMC_EOD!AL13</f>
        <v>30.52</v>
      </c>
      <c r="M13">
        <f>TPDDL_EOD!AK13+TPDDL_EOD!AL13</f>
        <v>68.52</v>
      </c>
      <c r="N13">
        <f t="shared" si="0"/>
        <v>251.99</v>
      </c>
      <c r="O13" s="154">
        <f t="shared" si="1"/>
        <v>9.9999999999909051E-3</v>
      </c>
      <c r="P13">
        <v>98.073891821103999</v>
      </c>
      <c r="Q13">
        <v>49.151950474225167</v>
      </c>
      <c r="R13">
        <v>5.7302273899757932</v>
      </c>
      <c r="S13">
        <v>30.521211159172982</v>
      </c>
      <c r="T13">
        <v>68.52271915552204</v>
      </c>
      <c r="U13" s="156">
        <f t="shared" si="2"/>
        <v>252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252</v>
      </c>
      <c r="E14">
        <f>BAWANA!AM14</f>
        <v>0</v>
      </c>
      <c r="F14">
        <f t="shared" si="4"/>
        <v>256</v>
      </c>
      <c r="G14">
        <f t="shared" si="5"/>
        <v>252</v>
      </c>
      <c r="H14" s="154"/>
      <c r="I14">
        <f>BRPL_EOD!AK14+BRPL_EOD!AL14</f>
        <v>98.07</v>
      </c>
      <c r="J14">
        <f>BYPL_EOD!AK14+BYPL_EOD!AL14</f>
        <v>49.15</v>
      </c>
      <c r="K14">
        <f>MES_EOD!AK14+MES_EOD!AL14</f>
        <v>5.73</v>
      </c>
      <c r="L14">
        <f>NDMC_EOD!AK14+NDMC_EOD!AL14</f>
        <v>30.52</v>
      </c>
      <c r="M14">
        <f>TPDDL_EOD!AK14+TPDDL_EOD!AL14</f>
        <v>68.52</v>
      </c>
      <c r="N14">
        <f t="shared" si="0"/>
        <v>251.99</v>
      </c>
      <c r="O14" s="154">
        <f t="shared" si="1"/>
        <v>9.9999999999909051E-3</v>
      </c>
      <c r="P14">
        <v>98.073891821103999</v>
      </c>
      <c r="Q14">
        <v>49.151950474225167</v>
      </c>
      <c r="R14">
        <v>5.7302273899757932</v>
      </c>
      <c r="S14">
        <v>30.521211159172982</v>
      </c>
      <c r="T14">
        <v>68.52271915552204</v>
      </c>
      <c r="U14" s="156">
        <f t="shared" si="2"/>
        <v>252</v>
      </c>
      <c r="V14" s="154">
        <f t="shared" si="3"/>
        <v>0</v>
      </c>
      <c r="Y14">
        <f>BAWANA!AW14+BAWANA!AX14</f>
        <v>31.5</v>
      </c>
      <c r="Z14">
        <f>BAWANA!BD14+BAWANA!BE14</f>
        <v>31.5</v>
      </c>
      <c r="AA14">
        <f>BAWANA!X14+BAWANA!Y14</f>
        <v>31.5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252</v>
      </c>
      <c r="E15">
        <f>BAWANA!AM15</f>
        <v>0</v>
      </c>
      <c r="F15">
        <f t="shared" si="4"/>
        <v>256</v>
      </c>
      <c r="G15">
        <f t="shared" si="5"/>
        <v>252</v>
      </c>
      <c r="H15" s="154"/>
      <c r="I15">
        <f>BRPL_EOD!AK15+BRPL_EOD!AL15</f>
        <v>98.07</v>
      </c>
      <c r="J15">
        <f>BYPL_EOD!AK15+BYPL_EOD!AL15</f>
        <v>49.15</v>
      </c>
      <c r="K15">
        <f>MES_EOD!AK15+MES_EOD!AL15</f>
        <v>5.73</v>
      </c>
      <c r="L15">
        <f>NDMC_EOD!AK15+NDMC_EOD!AL15</f>
        <v>30.52</v>
      </c>
      <c r="M15">
        <f>TPDDL_EOD!AK15+TPDDL_EOD!AL15</f>
        <v>68.52</v>
      </c>
      <c r="N15">
        <f t="shared" si="0"/>
        <v>251.99</v>
      </c>
      <c r="O15" s="154">
        <f t="shared" si="1"/>
        <v>9.9999999999909051E-3</v>
      </c>
      <c r="P15">
        <v>98.073891821103999</v>
      </c>
      <c r="Q15">
        <v>49.151950474225167</v>
      </c>
      <c r="R15">
        <v>5.7302273899757932</v>
      </c>
      <c r="S15">
        <v>30.521211159172982</v>
      </c>
      <c r="T15">
        <v>68.52271915552204</v>
      </c>
      <c r="U15" s="156">
        <f t="shared" si="2"/>
        <v>252</v>
      </c>
      <c r="V15" s="154">
        <f t="shared" si="3"/>
        <v>0</v>
      </c>
      <c r="Y15">
        <f>BAWANA!AW15+BAWANA!AX15</f>
        <v>31.5</v>
      </c>
      <c r="Z15">
        <f>BAWANA!BD15+BAWANA!BE15</f>
        <v>31.5</v>
      </c>
      <c r="AA15">
        <f>BAWANA!X15+BAWANA!Y15</f>
        <v>31.5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252</v>
      </c>
      <c r="E16">
        <f>BAWANA!AM16</f>
        <v>0</v>
      </c>
      <c r="F16">
        <f t="shared" si="4"/>
        <v>256</v>
      </c>
      <c r="G16">
        <f t="shared" si="5"/>
        <v>252</v>
      </c>
      <c r="H16" s="154"/>
      <c r="I16">
        <f>BRPL_EOD!AK16+BRPL_EOD!AL16</f>
        <v>98.07</v>
      </c>
      <c r="J16">
        <f>BYPL_EOD!AK16+BYPL_EOD!AL16</f>
        <v>49.15</v>
      </c>
      <c r="K16">
        <f>MES_EOD!AK16+MES_EOD!AL16</f>
        <v>5.73</v>
      </c>
      <c r="L16">
        <f>NDMC_EOD!AK16+NDMC_EOD!AL16</f>
        <v>30.52</v>
      </c>
      <c r="M16">
        <f>TPDDL_EOD!AK16+TPDDL_EOD!AL16</f>
        <v>68.52</v>
      </c>
      <c r="N16">
        <f t="shared" si="0"/>
        <v>251.99</v>
      </c>
      <c r="O16" s="154">
        <f t="shared" si="1"/>
        <v>9.9999999999909051E-3</v>
      </c>
      <c r="P16">
        <v>98.073891821103999</v>
      </c>
      <c r="Q16">
        <v>49.151950474225167</v>
      </c>
      <c r="R16">
        <v>5.7302273899757932</v>
      </c>
      <c r="S16">
        <v>30.521211159172982</v>
      </c>
      <c r="T16">
        <v>68.52271915552204</v>
      </c>
      <c r="U16" s="156">
        <f t="shared" si="2"/>
        <v>252</v>
      </c>
      <c r="V16" s="154">
        <f t="shared" si="3"/>
        <v>0</v>
      </c>
      <c r="Y16">
        <f>BAWANA!AW16+BAWANA!AX16</f>
        <v>31.5</v>
      </c>
      <c r="Z16">
        <f>BAWANA!BD16+BAWANA!BE16</f>
        <v>31.5</v>
      </c>
      <c r="AA16">
        <f>BAWANA!X16+BAWANA!Y16</f>
        <v>31.5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248</v>
      </c>
      <c r="E17">
        <f>BAWANA!AM17</f>
        <v>0</v>
      </c>
      <c r="F17">
        <f t="shared" si="4"/>
        <v>256</v>
      </c>
      <c r="G17">
        <f t="shared" si="5"/>
        <v>248</v>
      </c>
      <c r="H17" s="154"/>
      <c r="I17">
        <f>BRPL_EOD!AK17+BRPL_EOD!AL17</f>
        <v>96.52</v>
      </c>
      <c r="J17">
        <f>BYPL_EOD!AK17+BYPL_EOD!AL17</f>
        <v>48.37</v>
      </c>
      <c r="K17">
        <f>MES_EOD!AK17+MES_EOD!AL17</f>
        <v>5.64</v>
      </c>
      <c r="L17">
        <f>NDMC_EOD!AK17+NDMC_EOD!AL17</f>
        <v>30.04</v>
      </c>
      <c r="M17">
        <f>TPDDL_EOD!AK17+TPDDL_EOD!AL17</f>
        <v>67.430000000000007</v>
      </c>
      <c r="N17">
        <f t="shared" si="0"/>
        <v>247.99999999999997</v>
      </c>
      <c r="O17" s="154">
        <f t="shared" si="1"/>
        <v>0</v>
      </c>
      <c r="P17">
        <v>96.52000000000001</v>
      </c>
      <c r="Q17">
        <v>48.370000000000005</v>
      </c>
      <c r="R17">
        <v>5.6400000000000006</v>
      </c>
      <c r="S17">
        <v>30.040000000000003</v>
      </c>
      <c r="T17">
        <v>67.430000000000021</v>
      </c>
      <c r="U17" s="156">
        <f t="shared" si="2"/>
        <v>248.00000000000006</v>
      </c>
      <c r="V17" s="154">
        <f t="shared" si="3"/>
        <v>0</v>
      </c>
      <c r="Y17">
        <f>BAWANA!AW17+BAWANA!AX17</f>
        <v>31</v>
      </c>
      <c r="Z17">
        <f>BAWANA!BD17+BAWANA!BE17</f>
        <v>31</v>
      </c>
      <c r="AA17">
        <f>BAWANA!X17+BAWANA!Y17</f>
        <v>31</v>
      </c>
      <c r="AB17">
        <f>BAWANA!AE17+BAWANA!AF17</f>
        <v>31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248</v>
      </c>
      <c r="E18">
        <f>BAWANA!AM18</f>
        <v>0</v>
      </c>
      <c r="F18">
        <f t="shared" si="4"/>
        <v>256</v>
      </c>
      <c r="G18">
        <f t="shared" si="5"/>
        <v>248</v>
      </c>
      <c r="H18" s="154"/>
      <c r="I18">
        <f>BRPL_EOD!AK18+BRPL_EOD!AL18</f>
        <v>96.52</v>
      </c>
      <c r="J18">
        <f>BYPL_EOD!AK18+BYPL_EOD!AL18</f>
        <v>48.37</v>
      </c>
      <c r="K18">
        <f>MES_EOD!AK18+MES_EOD!AL18</f>
        <v>5.64</v>
      </c>
      <c r="L18">
        <f>NDMC_EOD!AK18+NDMC_EOD!AL18</f>
        <v>30.04</v>
      </c>
      <c r="M18">
        <f>TPDDL_EOD!AK18+TPDDL_EOD!AL18</f>
        <v>67.430000000000007</v>
      </c>
      <c r="N18">
        <f t="shared" si="0"/>
        <v>247.99999999999997</v>
      </c>
      <c r="O18" s="154">
        <f t="shared" si="1"/>
        <v>0</v>
      </c>
      <c r="P18">
        <v>96.52000000000001</v>
      </c>
      <c r="Q18">
        <v>48.370000000000005</v>
      </c>
      <c r="R18">
        <v>5.6400000000000006</v>
      </c>
      <c r="S18">
        <v>30.040000000000003</v>
      </c>
      <c r="T18">
        <v>67.430000000000021</v>
      </c>
      <c r="U18" s="156">
        <f t="shared" si="2"/>
        <v>248.00000000000006</v>
      </c>
      <c r="V18" s="154">
        <f t="shared" si="3"/>
        <v>0</v>
      </c>
      <c r="Y18">
        <f>BAWANA!AW18+BAWANA!AX18</f>
        <v>31</v>
      </c>
      <c r="Z18">
        <f>BAWANA!BD18+BAWANA!BE18</f>
        <v>31</v>
      </c>
      <c r="AA18">
        <f>BAWANA!X18+BAWANA!Y18</f>
        <v>31</v>
      </c>
      <c r="AB18">
        <f>BAWANA!AE18+BAWANA!AF18</f>
        <v>31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248</v>
      </c>
      <c r="E19">
        <f>BAWANA!AM19</f>
        <v>0</v>
      </c>
      <c r="F19">
        <f t="shared" si="4"/>
        <v>256</v>
      </c>
      <c r="G19">
        <f t="shared" si="5"/>
        <v>248</v>
      </c>
      <c r="H19" s="154"/>
      <c r="I19">
        <f>BRPL_EOD!AK19+BRPL_EOD!AL19</f>
        <v>96.52</v>
      </c>
      <c r="J19">
        <f>BYPL_EOD!AK19+BYPL_EOD!AL19</f>
        <v>48.37</v>
      </c>
      <c r="K19">
        <f>MES_EOD!AK19+MES_EOD!AL19</f>
        <v>5.64</v>
      </c>
      <c r="L19">
        <f>NDMC_EOD!AK19+NDMC_EOD!AL19</f>
        <v>30.04</v>
      </c>
      <c r="M19">
        <f>TPDDL_EOD!AK19+TPDDL_EOD!AL19</f>
        <v>67.430000000000007</v>
      </c>
      <c r="N19">
        <f t="shared" si="0"/>
        <v>247.99999999999997</v>
      </c>
      <c r="O19" s="154">
        <f t="shared" si="1"/>
        <v>0</v>
      </c>
      <c r="P19">
        <v>96.52000000000001</v>
      </c>
      <c r="Q19">
        <v>48.370000000000005</v>
      </c>
      <c r="R19">
        <v>5.6400000000000006</v>
      </c>
      <c r="S19">
        <v>30.040000000000003</v>
      </c>
      <c r="T19">
        <v>67.430000000000021</v>
      </c>
      <c r="U19" s="156">
        <f t="shared" si="2"/>
        <v>248.00000000000006</v>
      </c>
      <c r="V19" s="154">
        <f t="shared" si="3"/>
        <v>0</v>
      </c>
      <c r="Y19">
        <f>BAWANA!AW19+BAWANA!AX19</f>
        <v>31</v>
      </c>
      <c r="Z19">
        <f>BAWANA!BD19+BAWANA!BE19</f>
        <v>31</v>
      </c>
      <c r="AA19">
        <f>BAWANA!X19+BAWANA!Y19</f>
        <v>31</v>
      </c>
      <c r="AB19">
        <f>BAWANA!AE19+BAWANA!AF19</f>
        <v>31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248</v>
      </c>
      <c r="E20">
        <f>BAWANA!AM20</f>
        <v>0</v>
      </c>
      <c r="F20">
        <f t="shared" si="4"/>
        <v>256</v>
      </c>
      <c r="G20">
        <f t="shared" si="5"/>
        <v>248</v>
      </c>
      <c r="H20" s="154"/>
      <c r="I20">
        <f>BRPL_EOD!AK20+BRPL_EOD!AL20</f>
        <v>96.52</v>
      </c>
      <c r="J20">
        <f>BYPL_EOD!AK20+BYPL_EOD!AL20</f>
        <v>48.37</v>
      </c>
      <c r="K20">
        <f>MES_EOD!AK20+MES_EOD!AL20</f>
        <v>5.64</v>
      </c>
      <c r="L20">
        <f>NDMC_EOD!AK20+NDMC_EOD!AL20</f>
        <v>30.04</v>
      </c>
      <c r="M20">
        <f>TPDDL_EOD!AK20+TPDDL_EOD!AL20</f>
        <v>67.430000000000007</v>
      </c>
      <c r="N20">
        <f t="shared" si="0"/>
        <v>247.99999999999997</v>
      </c>
      <c r="O20" s="154">
        <f t="shared" si="1"/>
        <v>0</v>
      </c>
      <c r="P20">
        <v>96.52000000000001</v>
      </c>
      <c r="Q20">
        <v>48.370000000000005</v>
      </c>
      <c r="R20">
        <v>5.6400000000000006</v>
      </c>
      <c r="S20">
        <v>30.040000000000003</v>
      </c>
      <c r="T20">
        <v>67.430000000000021</v>
      </c>
      <c r="U20" s="156">
        <f t="shared" si="2"/>
        <v>248.00000000000006</v>
      </c>
      <c r="V20" s="154">
        <f t="shared" si="3"/>
        <v>0</v>
      </c>
      <c r="Y20">
        <f>BAWANA!AW20+BAWANA!AX20</f>
        <v>31</v>
      </c>
      <c r="Z20">
        <f>BAWANA!BD20+BAWANA!BE20</f>
        <v>31</v>
      </c>
      <c r="AA20">
        <f>BAWANA!X20+BAWANA!Y20</f>
        <v>31</v>
      </c>
      <c r="AB20">
        <f>BAWANA!AE20+BAWANA!AF20</f>
        <v>31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248</v>
      </c>
      <c r="E21">
        <f>BAWANA!AM21</f>
        <v>0</v>
      </c>
      <c r="F21">
        <f t="shared" si="4"/>
        <v>256</v>
      </c>
      <c r="G21">
        <f t="shared" si="5"/>
        <v>248</v>
      </c>
      <c r="H21" s="154"/>
      <c r="I21">
        <f>BRPL_EOD!AK21+BRPL_EOD!AL21</f>
        <v>96.52</v>
      </c>
      <c r="J21">
        <f>BYPL_EOD!AK21+BYPL_EOD!AL21</f>
        <v>48.37</v>
      </c>
      <c r="K21">
        <f>MES_EOD!AK21+MES_EOD!AL21</f>
        <v>5.64</v>
      </c>
      <c r="L21">
        <f>NDMC_EOD!AK21+NDMC_EOD!AL21</f>
        <v>30.04</v>
      </c>
      <c r="M21">
        <f>TPDDL_EOD!AK21+TPDDL_EOD!AL21</f>
        <v>67.430000000000007</v>
      </c>
      <c r="N21">
        <f t="shared" si="0"/>
        <v>247.99999999999997</v>
      </c>
      <c r="O21" s="154">
        <f t="shared" si="1"/>
        <v>0</v>
      </c>
      <c r="P21">
        <v>96.52000000000001</v>
      </c>
      <c r="Q21">
        <v>48.370000000000005</v>
      </c>
      <c r="R21">
        <v>5.6400000000000006</v>
      </c>
      <c r="S21">
        <v>30.040000000000003</v>
      </c>
      <c r="T21">
        <v>67.430000000000021</v>
      </c>
      <c r="U21" s="156">
        <f t="shared" si="2"/>
        <v>248.00000000000006</v>
      </c>
      <c r="V21" s="154">
        <f t="shared" si="3"/>
        <v>0</v>
      </c>
      <c r="Y21">
        <f>BAWANA!AW21+BAWANA!AX21</f>
        <v>31</v>
      </c>
      <c r="Z21">
        <f>BAWANA!BD21+BAWANA!BE21</f>
        <v>31</v>
      </c>
      <c r="AA21">
        <f>BAWANA!X21+BAWANA!Y21</f>
        <v>31</v>
      </c>
      <c r="AB21">
        <f>BAWANA!AE21+BAWANA!AF21</f>
        <v>31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248</v>
      </c>
      <c r="E22">
        <f>BAWANA!AM22</f>
        <v>0</v>
      </c>
      <c r="F22">
        <f t="shared" si="4"/>
        <v>256</v>
      </c>
      <c r="G22">
        <f t="shared" si="5"/>
        <v>248</v>
      </c>
      <c r="H22" s="154"/>
      <c r="I22">
        <f>BRPL_EOD!AK22+BRPL_EOD!AL22</f>
        <v>96.52</v>
      </c>
      <c r="J22">
        <f>BYPL_EOD!AK22+BYPL_EOD!AL22</f>
        <v>48.37</v>
      </c>
      <c r="K22">
        <f>MES_EOD!AK22+MES_EOD!AL22</f>
        <v>5.64</v>
      </c>
      <c r="L22">
        <f>NDMC_EOD!AK22+NDMC_EOD!AL22</f>
        <v>30.04</v>
      </c>
      <c r="M22">
        <f>TPDDL_EOD!AK22+TPDDL_EOD!AL22</f>
        <v>67.430000000000007</v>
      </c>
      <c r="N22">
        <f t="shared" si="0"/>
        <v>247.99999999999997</v>
      </c>
      <c r="O22" s="154">
        <f t="shared" si="1"/>
        <v>0</v>
      </c>
      <c r="P22">
        <v>96.52000000000001</v>
      </c>
      <c r="Q22">
        <v>48.370000000000005</v>
      </c>
      <c r="R22">
        <v>5.6400000000000006</v>
      </c>
      <c r="S22">
        <v>30.040000000000003</v>
      </c>
      <c r="T22">
        <v>67.430000000000021</v>
      </c>
      <c r="U22" s="156">
        <f t="shared" si="2"/>
        <v>248.00000000000006</v>
      </c>
      <c r="V22" s="154">
        <f t="shared" si="3"/>
        <v>0</v>
      </c>
      <c r="Y22">
        <f>BAWANA!AW22+BAWANA!AX22</f>
        <v>31</v>
      </c>
      <c r="Z22">
        <f>BAWANA!BD22+BAWANA!BE22</f>
        <v>31</v>
      </c>
      <c r="AA22">
        <f>BAWANA!X22+BAWANA!Y22</f>
        <v>31</v>
      </c>
      <c r="AB22">
        <f>BAWANA!AE22+BAWANA!AF22</f>
        <v>31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248</v>
      </c>
      <c r="E23">
        <f>BAWANA!AM23</f>
        <v>0</v>
      </c>
      <c r="F23">
        <f t="shared" si="4"/>
        <v>256</v>
      </c>
      <c r="G23">
        <f t="shared" si="5"/>
        <v>248</v>
      </c>
      <c r="H23" s="154"/>
      <c r="I23">
        <f>BRPL_EOD!AK23+BRPL_EOD!AL23</f>
        <v>96.52</v>
      </c>
      <c r="J23">
        <f>BYPL_EOD!AK23+BYPL_EOD!AL23</f>
        <v>48.37</v>
      </c>
      <c r="K23">
        <f>MES_EOD!AK23+MES_EOD!AL23</f>
        <v>5.64</v>
      </c>
      <c r="L23">
        <f>NDMC_EOD!AK23+NDMC_EOD!AL23</f>
        <v>30.04</v>
      </c>
      <c r="M23">
        <f>TPDDL_EOD!AK23+TPDDL_EOD!AL23</f>
        <v>67.430000000000007</v>
      </c>
      <c r="N23">
        <f t="shared" si="0"/>
        <v>247.99999999999997</v>
      </c>
      <c r="O23" s="154">
        <f t="shared" si="1"/>
        <v>0</v>
      </c>
      <c r="P23">
        <v>96.52000000000001</v>
      </c>
      <c r="Q23">
        <v>48.370000000000005</v>
      </c>
      <c r="R23">
        <v>5.6400000000000006</v>
      </c>
      <c r="S23">
        <v>30.040000000000003</v>
      </c>
      <c r="T23">
        <v>67.430000000000021</v>
      </c>
      <c r="U23" s="156">
        <f t="shared" si="2"/>
        <v>248.00000000000006</v>
      </c>
      <c r="V23" s="154">
        <f t="shared" si="3"/>
        <v>0</v>
      </c>
      <c r="Y23">
        <f>BAWANA!AW23+BAWANA!AX23</f>
        <v>31</v>
      </c>
      <c r="Z23">
        <f>BAWANA!BD23+BAWANA!BE23</f>
        <v>31</v>
      </c>
      <c r="AA23">
        <f>BAWANA!X23+BAWANA!Y23</f>
        <v>31</v>
      </c>
      <c r="AB23">
        <f>BAWANA!AE23+BAWANA!AF23</f>
        <v>31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248</v>
      </c>
      <c r="E24">
        <f>BAWANA!AM24</f>
        <v>0</v>
      </c>
      <c r="F24">
        <f t="shared" si="4"/>
        <v>256</v>
      </c>
      <c r="G24">
        <f t="shared" si="5"/>
        <v>248</v>
      </c>
      <c r="H24" s="154"/>
      <c r="I24">
        <f>BRPL_EOD!AK24+BRPL_EOD!AL24</f>
        <v>96.52</v>
      </c>
      <c r="J24">
        <f>BYPL_EOD!AK24+BYPL_EOD!AL24</f>
        <v>48.37</v>
      </c>
      <c r="K24">
        <f>MES_EOD!AK24+MES_EOD!AL24</f>
        <v>5.64</v>
      </c>
      <c r="L24">
        <f>NDMC_EOD!AK24+NDMC_EOD!AL24</f>
        <v>30.04</v>
      </c>
      <c r="M24">
        <f>TPDDL_EOD!AK24+TPDDL_EOD!AL24</f>
        <v>67.430000000000007</v>
      </c>
      <c r="N24">
        <f t="shared" si="0"/>
        <v>247.99999999999997</v>
      </c>
      <c r="O24" s="154">
        <f t="shared" si="1"/>
        <v>0</v>
      </c>
      <c r="P24">
        <v>96.52000000000001</v>
      </c>
      <c r="Q24">
        <v>48.370000000000005</v>
      </c>
      <c r="R24">
        <v>5.6400000000000006</v>
      </c>
      <c r="S24">
        <v>30.040000000000003</v>
      </c>
      <c r="T24">
        <v>67.430000000000021</v>
      </c>
      <c r="U24" s="156">
        <f t="shared" si="2"/>
        <v>248.00000000000006</v>
      </c>
      <c r="V24" s="154">
        <f t="shared" si="3"/>
        <v>0</v>
      </c>
      <c r="Y24">
        <f>BAWANA!AW24+BAWANA!AX24</f>
        <v>31</v>
      </c>
      <c r="Z24">
        <f>BAWANA!BD24+BAWANA!BE24</f>
        <v>31</v>
      </c>
      <c r="AA24">
        <f>BAWANA!X24+BAWANA!Y24</f>
        <v>31</v>
      </c>
      <c r="AB24">
        <f>BAWANA!AE24+BAWANA!AF24</f>
        <v>31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248</v>
      </c>
      <c r="E25">
        <f>BAWANA!AM25</f>
        <v>0</v>
      </c>
      <c r="F25">
        <f t="shared" si="4"/>
        <v>256</v>
      </c>
      <c r="G25">
        <f t="shared" si="5"/>
        <v>248</v>
      </c>
      <c r="H25" s="154"/>
      <c r="I25">
        <f>BRPL_EOD!AK25+BRPL_EOD!AL25</f>
        <v>96.52</v>
      </c>
      <c r="J25">
        <f>BYPL_EOD!AK25+BYPL_EOD!AL25</f>
        <v>48.37</v>
      </c>
      <c r="K25">
        <f>MES_EOD!AK25+MES_EOD!AL25</f>
        <v>5.64</v>
      </c>
      <c r="L25">
        <f>NDMC_EOD!AK25+NDMC_EOD!AL25</f>
        <v>30.04</v>
      </c>
      <c r="M25">
        <f>TPDDL_EOD!AK25+TPDDL_EOD!AL25</f>
        <v>67.430000000000007</v>
      </c>
      <c r="N25">
        <f t="shared" si="0"/>
        <v>247.99999999999997</v>
      </c>
      <c r="O25" s="154">
        <f t="shared" si="1"/>
        <v>0</v>
      </c>
      <c r="P25">
        <v>96.52000000000001</v>
      </c>
      <c r="Q25">
        <v>48.370000000000005</v>
      </c>
      <c r="R25">
        <v>5.6400000000000006</v>
      </c>
      <c r="S25">
        <v>30.040000000000003</v>
      </c>
      <c r="T25">
        <v>67.430000000000021</v>
      </c>
      <c r="U25" s="156">
        <f t="shared" si="2"/>
        <v>248.00000000000006</v>
      </c>
      <c r="V25" s="154">
        <f t="shared" si="3"/>
        <v>0</v>
      </c>
      <c r="Y25">
        <f>BAWANA!AW25+BAWANA!AX25</f>
        <v>31</v>
      </c>
      <c r="Z25">
        <f>BAWANA!BD25+BAWANA!BE25</f>
        <v>31</v>
      </c>
      <c r="AA25">
        <f>BAWANA!X25+BAWANA!Y25</f>
        <v>31</v>
      </c>
      <c r="AB25">
        <f>BAWANA!AE25+BAWANA!AF25</f>
        <v>31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248</v>
      </c>
      <c r="E26">
        <f>BAWANA!AM26</f>
        <v>0</v>
      </c>
      <c r="F26">
        <f t="shared" si="4"/>
        <v>256</v>
      </c>
      <c r="G26">
        <f t="shared" si="5"/>
        <v>248</v>
      </c>
      <c r="H26" s="154"/>
      <c r="I26">
        <f>BRPL_EOD!AK26+BRPL_EOD!AL26</f>
        <v>96.52</v>
      </c>
      <c r="J26">
        <f>BYPL_EOD!AK26+BYPL_EOD!AL26</f>
        <v>48.37</v>
      </c>
      <c r="K26">
        <f>MES_EOD!AK26+MES_EOD!AL26</f>
        <v>5.64</v>
      </c>
      <c r="L26">
        <f>NDMC_EOD!AK26+NDMC_EOD!AL26</f>
        <v>30.04</v>
      </c>
      <c r="M26">
        <f>TPDDL_EOD!AK26+TPDDL_EOD!AL26</f>
        <v>67.430000000000007</v>
      </c>
      <c r="N26">
        <f t="shared" si="0"/>
        <v>247.99999999999997</v>
      </c>
      <c r="O26" s="154">
        <f t="shared" si="1"/>
        <v>0</v>
      </c>
      <c r="P26">
        <v>96.52000000000001</v>
      </c>
      <c r="Q26">
        <v>48.370000000000005</v>
      </c>
      <c r="R26">
        <v>5.6400000000000006</v>
      </c>
      <c r="S26">
        <v>30.040000000000003</v>
      </c>
      <c r="T26">
        <v>67.430000000000021</v>
      </c>
      <c r="U26" s="156">
        <f t="shared" si="2"/>
        <v>248.00000000000006</v>
      </c>
      <c r="V26" s="154">
        <f t="shared" si="3"/>
        <v>0</v>
      </c>
      <c r="Y26">
        <f>BAWANA!AW26+BAWANA!AX26</f>
        <v>31</v>
      </c>
      <c r="Z26">
        <f>BAWANA!BD26+BAWANA!BE26</f>
        <v>31</v>
      </c>
      <c r="AA26">
        <f>BAWANA!X26+BAWANA!Y26</f>
        <v>31</v>
      </c>
      <c r="AB26">
        <f>BAWANA!AE26+BAWANA!AF26</f>
        <v>31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</v>
      </c>
      <c r="E27">
        <f>BAWANA!AM27</f>
        <v>0</v>
      </c>
      <c r="F27">
        <f t="shared" si="4"/>
        <v>256</v>
      </c>
      <c r="G27">
        <f t="shared" si="5"/>
        <v>248</v>
      </c>
      <c r="H27" s="154"/>
      <c r="I27">
        <f>BRPL_EOD!AK27+BRPL_EOD!AL27</f>
        <v>96.52</v>
      </c>
      <c r="J27">
        <f>BYPL_EOD!AK27+BYPL_EOD!AL27</f>
        <v>48.37</v>
      </c>
      <c r="K27">
        <f>MES_EOD!AK27+MES_EOD!AL27</f>
        <v>5.64</v>
      </c>
      <c r="L27">
        <f>NDMC_EOD!AK27+NDMC_EOD!AL27</f>
        <v>30.04</v>
      </c>
      <c r="M27">
        <f>TPDDL_EOD!AK27+TPDDL_EOD!AL27</f>
        <v>67.430000000000007</v>
      </c>
      <c r="N27">
        <f t="shared" si="0"/>
        <v>247.99999999999997</v>
      </c>
      <c r="O27" s="154">
        <f t="shared" si="1"/>
        <v>0</v>
      </c>
      <c r="P27">
        <v>96.52000000000001</v>
      </c>
      <c r="Q27">
        <v>48.370000000000005</v>
      </c>
      <c r="R27">
        <v>5.6400000000000006</v>
      </c>
      <c r="S27">
        <v>30.040000000000003</v>
      </c>
      <c r="T27">
        <v>67.430000000000021</v>
      </c>
      <c r="U27" s="156">
        <f t="shared" si="2"/>
        <v>248.00000000000006</v>
      </c>
      <c r="V27" s="154">
        <f t="shared" si="3"/>
        <v>0</v>
      </c>
      <c r="Y27">
        <f>BAWANA!AW27+BAWANA!AX27</f>
        <v>31</v>
      </c>
      <c r="Z27">
        <f>BAWANA!BD27+BAWANA!BE27</f>
        <v>31</v>
      </c>
      <c r="AA27">
        <f>BAWANA!X27+BAWANA!Y27</f>
        <v>31</v>
      </c>
      <c r="AB27">
        <f>BAWANA!AE27+BAWANA!AF27</f>
        <v>31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</v>
      </c>
      <c r="E28">
        <f>BAWANA!AM28</f>
        <v>0</v>
      </c>
      <c r="F28">
        <f t="shared" si="4"/>
        <v>256</v>
      </c>
      <c r="G28">
        <f t="shared" si="5"/>
        <v>248</v>
      </c>
      <c r="H28" s="154"/>
      <c r="I28">
        <f>BRPL_EOD!AK28+BRPL_EOD!AL28</f>
        <v>96.52</v>
      </c>
      <c r="J28">
        <f>BYPL_EOD!AK28+BYPL_EOD!AL28</f>
        <v>48.37</v>
      </c>
      <c r="K28">
        <f>MES_EOD!AK28+MES_EOD!AL28</f>
        <v>5.64</v>
      </c>
      <c r="L28">
        <f>NDMC_EOD!AK28+NDMC_EOD!AL28</f>
        <v>30.04</v>
      </c>
      <c r="M28">
        <f>TPDDL_EOD!AK28+TPDDL_EOD!AL28</f>
        <v>67.430000000000007</v>
      </c>
      <c r="N28">
        <f t="shared" si="0"/>
        <v>247.99999999999997</v>
      </c>
      <c r="O28" s="154">
        <f t="shared" si="1"/>
        <v>0</v>
      </c>
      <c r="P28">
        <v>96.52000000000001</v>
      </c>
      <c r="Q28">
        <v>48.370000000000005</v>
      </c>
      <c r="R28">
        <v>5.6400000000000006</v>
      </c>
      <c r="S28">
        <v>30.040000000000003</v>
      </c>
      <c r="T28">
        <v>67.430000000000021</v>
      </c>
      <c r="U28" s="156">
        <f t="shared" si="2"/>
        <v>248.00000000000006</v>
      </c>
      <c r="V28" s="154">
        <f t="shared" si="3"/>
        <v>0</v>
      </c>
      <c r="Y28">
        <f>BAWANA!AW28+BAWANA!AX28</f>
        <v>31</v>
      </c>
      <c r="Z28">
        <f>BAWANA!BD28+BAWANA!BE28</f>
        <v>31</v>
      </c>
      <c r="AA28">
        <f>BAWANA!X28+BAWANA!Y28</f>
        <v>31</v>
      </c>
      <c r="AB28">
        <f>BAWANA!AE28+BAWANA!AF28</f>
        <v>31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</v>
      </c>
      <c r="E29">
        <f>BAWANA!AM29</f>
        <v>0</v>
      </c>
      <c r="F29">
        <f t="shared" si="4"/>
        <v>256</v>
      </c>
      <c r="G29">
        <f t="shared" si="5"/>
        <v>248</v>
      </c>
      <c r="H29" s="154"/>
      <c r="I29">
        <f>BRPL_EOD!AK29+BRPL_EOD!AL29</f>
        <v>96.52</v>
      </c>
      <c r="J29">
        <f>BYPL_EOD!AK29+BYPL_EOD!AL29</f>
        <v>48.37</v>
      </c>
      <c r="K29">
        <f>MES_EOD!AK29+MES_EOD!AL29</f>
        <v>5.64</v>
      </c>
      <c r="L29">
        <f>NDMC_EOD!AK29+NDMC_EOD!AL29</f>
        <v>30.04</v>
      </c>
      <c r="M29">
        <f>TPDDL_EOD!AK29+TPDDL_EOD!AL29</f>
        <v>67.430000000000007</v>
      </c>
      <c r="N29">
        <f t="shared" si="0"/>
        <v>247.99999999999997</v>
      </c>
      <c r="O29" s="154">
        <f t="shared" si="1"/>
        <v>0</v>
      </c>
      <c r="P29">
        <v>96.52000000000001</v>
      </c>
      <c r="Q29">
        <v>48.370000000000005</v>
      </c>
      <c r="R29">
        <v>5.6400000000000006</v>
      </c>
      <c r="S29">
        <v>30.040000000000003</v>
      </c>
      <c r="T29">
        <v>67.430000000000021</v>
      </c>
      <c r="U29" s="156">
        <f t="shared" si="2"/>
        <v>248.00000000000006</v>
      </c>
      <c r="V29" s="154">
        <f t="shared" si="3"/>
        <v>0</v>
      </c>
      <c r="Y29">
        <f>BAWANA!AW29+BAWANA!AX29</f>
        <v>31</v>
      </c>
      <c r="Z29">
        <f>BAWANA!BD29+BAWANA!BE29</f>
        <v>31</v>
      </c>
      <c r="AA29">
        <f>BAWANA!X29+BAWANA!Y29</f>
        <v>31</v>
      </c>
      <c r="AB29">
        <f>BAWANA!AE29+BAWANA!AF29</f>
        <v>31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236.36</v>
      </c>
      <c r="E30">
        <f>BAWANA!AM30</f>
        <v>0</v>
      </c>
      <c r="F30">
        <f t="shared" si="4"/>
        <v>256</v>
      </c>
      <c r="G30">
        <f t="shared" si="5"/>
        <v>236.36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236.36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</v>
      </c>
      <c r="T30">
        <v>50</v>
      </c>
      <c r="U30" s="156">
        <f t="shared" si="2"/>
        <v>236.36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236.36</v>
      </c>
      <c r="E31">
        <f>BAWANA!AM31</f>
        <v>0</v>
      </c>
      <c r="F31">
        <f t="shared" si="4"/>
        <v>256</v>
      </c>
      <c r="G31">
        <f t="shared" si="5"/>
        <v>236.36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236.36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</v>
      </c>
      <c r="T31">
        <v>50</v>
      </c>
      <c r="U31" s="156">
        <f t="shared" si="2"/>
        <v>236.36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236.36</v>
      </c>
      <c r="E32">
        <f>BAWANA!AM32</f>
        <v>0</v>
      </c>
      <c r="F32">
        <f t="shared" si="4"/>
        <v>256</v>
      </c>
      <c r="G32">
        <f t="shared" si="5"/>
        <v>236.36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236.36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</v>
      </c>
      <c r="T32">
        <v>50</v>
      </c>
      <c r="U32" s="156">
        <f t="shared" si="2"/>
        <v>236.36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236.36</v>
      </c>
      <c r="E33">
        <f>BAWANA!AM33</f>
        <v>0</v>
      </c>
      <c r="F33">
        <f t="shared" si="4"/>
        <v>256</v>
      </c>
      <c r="G33">
        <f t="shared" si="5"/>
        <v>236.36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236.36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</v>
      </c>
      <c r="T33">
        <v>50</v>
      </c>
      <c r="U33" s="156">
        <f t="shared" si="2"/>
        <v>236.36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236.36</v>
      </c>
      <c r="E34">
        <f>BAWANA!AM34</f>
        <v>0</v>
      </c>
      <c r="F34">
        <f t="shared" si="4"/>
        <v>256</v>
      </c>
      <c r="G34">
        <f t="shared" si="5"/>
        <v>236.36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236.36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</v>
      </c>
      <c r="T34">
        <v>50</v>
      </c>
      <c r="U34" s="156">
        <f t="shared" si="2"/>
        <v>236.36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236.36</v>
      </c>
      <c r="E35">
        <f>BAWANA!AM35</f>
        <v>0</v>
      </c>
      <c r="F35">
        <f t="shared" si="4"/>
        <v>256</v>
      </c>
      <c r="G35">
        <f t="shared" si="5"/>
        <v>236.36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236.36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</v>
      </c>
      <c r="T35">
        <v>50</v>
      </c>
      <c r="U35" s="156">
        <f t="shared" si="2"/>
        <v>236.36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236.36</v>
      </c>
      <c r="E36">
        <f>BAWANA!AM36</f>
        <v>0</v>
      </c>
      <c r="F36">
        <f t="shared" si="4"/>
        <v>256</v>
      </c>
      <c r="G36">
        <f t="shared" si="5"/>
        <v>236.36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236.36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</v>
      </c>
      <c r="T36">
        <v>50</v>
      </c>
      <c r="U36" s="156">
        <f t="shared" si="2"/>
        <v>236.36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236.36</v>
      </c>
      <c r="E37">
        <f>BAWANA!AM37</f>
        <v>0</v>
      </c>
      <c r="F37">
        <f t="shared" si="4"/>
        <v>256</v>
      </c>
      <c r="G37">
        <f t="shared" si="5"/>
        <v>236.36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236.36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</v>
      </c>
      <c r="T37">
        <v>50</v>
      </c>
      <c r="U37" s="156">
        <f t="shared" si="2"/>
        <v>236.36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236.36</v>
      </c>
      <c r="E38">
        <f>BAWANA!AM38</f>
        <v>0</v>
      </c>
      <c r="F38">
        <f t="shared" si="4"/>
        <v>256</v>
      </c>
      <c r="G38">
        <f t="shared" si="5"/>
        <v>236.36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236.36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</v>
      </c>
      <c r="T38">
        <v>50</v>
      </c>
      <c r="U38" s="156">
        <f t="shared" si="2"/>
        <v>236.36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236.36</v>
      </c>
      <c r="E39">
        <f>BAWANA!AM39</f>
        <v>0</v>
      </c>
      <c r="F39">
        <f t="shared" si="4"/>
        <v>256</v>
      </c>
      <c r="G39">
        <f t="shared" si="5"/>
        <v>236.36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236.36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</v>
      </c>
      <c r="T39">
        <v>50</v>
      </c>
      <c r="U39" s="156">
        <f t="shared" si="2"/>
        <v>236.36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236.36</v>
      </c>
      <c r="E40">
        <f>BAWANA!AM40</f>
        <v>0</v>
      </c>
      <c r="F40">
        <f t="shared" si="4"/>
        <v>256</v>
      </c>
      <c r="G40">
        <f t="shared" si="5"/>
        <v>236.36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236.36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</v>
      </c>
      <c r="T40">
        <v>50</v>
      </c>
      <c r="U40" s="156">
        <f t="shared" si="2"/>
        <v>236.36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236.36</v>
      </c>
      <c r="E41">
        <f>BAWANA!AM41</f>
        <v>0</v>
      </c>
      <c r="F41">
        <f t="shared" si="4"/>
        <v>256</v>
      </c>
      <c r="G41">
        <f t="shared" si="5"/>
        <v>236.36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236.36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</v>
      </c>
      <c r="T41">
        <v>50</v>
      </c>
      <c r="U41" s="156">
        <f t="shared" si="2"/>
        <v>236.36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236.36</v>
      </c>
      <c r="E42">
        <f>BAWANA!AM42</f>
        <v>0</v>
      </c>
      <c r="F42">
        <f t="shared" si="4"/>
        <v>256</v>
      </c>
      <c r="G42">
        <f t="shared" si="5"/>
        <v>236.36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236.36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</v>
      </c>
      <c r="T42">
        <v>50</v>
      </c>
      <c r="U42" s="156">
        <f t="shared" si="2"/>
        <v>236.36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236.36</v>
      </c>
      <c r="E43">
        <f>BAWANA!AM43</f>
        <v>0</v>
      </c>
      <c r="F43">
        <f t="shared" si="4"/>
        <v>256</v>
      </c>
      <c r="G43">
        <f t="shared" si="5"/>
        <v>236.36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236.36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</v>
      </c>
      <c r="T43">
        <v>50</v>
      </c>
      <c r="U43" s="156">
        <f t="shared" si="2"/>
        <v>236.36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236.36</v>
      </c>
      <c r="E44">
        <f>BAWANA!AM44</f>
        <v>0</v>
      </c>
      <c r="F44">
        <f t="shared" si="4"/>
        <v>256</v>
      </c>
      <c r="G44">
        <f t="shared" si="5"/>
        <v>236.36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236.36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</v>
      </c>
      <c r="T44">
        <v>50</v>
      </c>
      <c r="U44" s="156">
        <f t="shared" si="2"/>
        <v>236.36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236.36</v>
      </c>
      <c r="E45">
        <f>BAWANA!AM45</f>
        <v>0</v>
      </c>
      <c r="F45">
        <f t="shared" si="4"/>
        <v>256</v>
      </c>
      <c r="G45">
        <f t="shared" si="5"/>
        <v>236.36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236.36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</v>
      </c>
      <c r="T45">
        <v>50</v>
      </c>
      <c r="U45" s="156">
        <f t="shared" si="2"/>
        <v>236.36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236.36</v>
      </c>
      <c r="E46">
        <f>BAWANA!AM46</f>
        <v>0</v>
      </c>
      <c r="F46">
        <f t="shared" si="4"/>
        <v>256</v>
      </c>
      <c r="G46">
        <f t="shared" si="5"/>
        <v>236.36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236.36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</v>
      </c>
      <c r="T46">
        <v>50</v>
      </c>
      <c r="U46" s="156">
        <f t="shared" si="2"/>
        <v>236.36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244</v>
      </c>
      <c r="E47">
        <f>BAWANA!AM47</f>
        <v>0</v>
      </c>
      <c r="F47">
        <f t="shared" si="4"/>
        <v>256</v>
      </c>
      <c r="G47">
        <f t="shared" si="5"/>
        <v>244</v>
      </c>
      <c r="H47" s="154"/>
      <c r="I47">
        <f>BRPL_EOD!AK47+BRPL_EOD!AL47</f>
        <v>94.96</v>
      </c>
      <c r="J47">
        <f>BYPL_EOD!AK47+BYPL_EOD!AL47</f>
        <v>47.59</v>
      </c>
      <c r="K47">
        <f>MES_EOD!AK47+MES_EOD!AL47</f>
        <v>5.55</v>
      </c>
      <c r="L47">
        <f>NDMC_EOD!AK47+NDMC_EOD!AL47</f>
        <v>29.55</v>
      </c>
      <c r="M47">
        <f>TPDDL_EOD!AK47+TPDDL_EOD!AL47</f>
        <v>66.349999999999994</v>
      </c>
      <c r="N47">
        <f t="shared" si="0"/>
        <v>244.00000000000003</v>
      </c>
      <c r="O47" s="154">
        <f t="shared" si="1"/>
        <v>0</v>
      </c>
      <c r="P47">
        <v>94.95999999999998</v>
      </c>
      <c r="Q47">
        <v>47.589999999999996</v>
      </c>
      <c r="R47">
        <v>5.5499999999999989</v>
      </c>
      <c r="S47">
        <v>29.549999999999997</v>
      </c>
      <c r="T47">
        <v>66.34999999999998</v>
      </c>
      <c r="U47" s="156">
        <f t="shared" si="2"/>
        <v>243.99999999999994</v>
      </c>
      <c r="V47" s="154">
        <f t="shared" si="3"/>
        <v>0</v>
      </c>
      <c r="Y47">
        <f>BAWANA!AW47+BAWANA!AX47</f>
        <v>30.5</v>
      </c>
      <c r="Z47">
        <f>BAWANA!BD47+BAWANA!BE47</f>
        <v>30.5</v>
      </c>
      <c r="AA47">
        <f>BAWANA!X47+BAWANA!Y47</f>
        <v>30.5</v>
      </c>
      <c r="AB47">
        <f>BAWANA!AE47+BAWANA!AF47</f>
        <v>30.5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244</v>
      </c>
      <c r="E48">
        <f>BAWANA!AM48</f>
        <v>0</v>
      </c>
      <c r="F48">
        <f t="shared" si="4"/>
        <v>256</v>
      </c>
      <c r="G48">
        <f t="shared" si="5"/>
        <v>244</v>
      </c>
      <c r="H48" s="154"/>
      <c r="I48">
        <f>BRPL_EOD!AK48+BRPL_EOD!AL48</f>
        <v>94.96</v>
      </c>
      <c r="J48">
        <f>BYPL_EOD!AK48+BYPL_EOD!AL48</f>
        <v>47.59</v>
      </c>
      <c r="K48">
        <f>MES_EOD!AK48+MES_EOD!AL48</f>
        <v>5.55</v>
      </c>
      <c r="L48">
        <f>NDMC_EOD!AK48+NDMC_EOD!AL48</f>
        <v>29.55</v>
      </c>
      <c r="M48">
        <f>TPDDL_EOD!AK48+TPDDL_EOD!AL48</f>
        <v>66.349999999999994</v>
      </c>
      <c r="N48">
        <f t="shared" si="0"/>
        <v>244.00000000000003</v>
      </c>
      <c r="O48" s="154">
        <f t="shared" si="1"/>
        <v>0</v>
      </c>
      <c r="P48">
        <v>94.95999999999998</v>
      </c>
      <c r="Q48">
        <v>47.589999999999996</v>
      </c>
      <c r="R48">
        <v>5.5499999999999989</v>
      </c>
      <c r="S48">
        <v>29.549999999999997</v>
      </c>
      <c r="T48">
        <v>66.34999999999998</v>
      </c>
      <c r="U48" s="156">
        <f t="shared" si="2"/>
        <v>243.99999999999994</v>
      </c>
      <c r="V48" s="154">
        <f t="shared" si="3"/>
        <v>0</v>
      </c>
      <c r="Y48">
        <f>BAWANA!AW48+BAWANA!AX48</f>
        <v>30.5</v>
      </c>
      <c r="Z48">
        <f>BAWANA!BD48+BAWANA!BE48</f>
        <v>30.5</v>
      </c>
      <c r="AA48">
        <f>BAWANA!X48+BAWANA!Y48</f>
        <v>30.5</v>
      </c>
      <c r="AB48">
        <f>BAWANA!AE48+BAWANA!AF48</f>
        <v>30.5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232.14</v>
      </c>
      <c r="E51">
        <f>BAWANA!AM51</f>
        <v>0</v>
      </c>
      <c r="F51">
        <f t="shared" si="4"/>
        <v>256</v>
      </c>
      <c r="G51">
        <f t="shared" si="5"/>
        <v>232.14</v>
      </c>
      <c r="H51" s="154"/>
      <c r="I51">
        <f>BRPL_EOD!AK51+BRPL_EOD!AL51</f>
        <v>97.84</v>
      </c>
      <c r="J51">
        <f>BYPL_EOD!AK51+BYPL_EOD!AL51</f>
        <v>49.03</v>
      </c>
      <c r="K51">
        <f>MES_EOD!AK51+MES_EOD!AL51</f>
        <v>5.72</v>
      </c>
      <c r="L51">
        <f>NDMC_EOD!AK51+NDMC_EOD!AL51</f>
        <v>30.45</v>
      </c>
      <c r="M51">
        <f>TPDDL_EOD!AK51+TPDDL_EOD!AL51</f>
        <v>49.11</v>
      </c>
      <c r="N51">
        <f t="shared" si="0"/>
        <v>232.14999999999998</v>
      </c>
      <c r="O51" s="154">
        <f t="shared" si="1"/>
        <v>-9.9999999999909051E-3</v>
      </c>
      <c r="P51">
        <v>97.835785483523594</v>
      </c>
      <c r="Q51">
        <v>49.027888003446051</v>
      </c>
      <c r="R51">
        <v>5.7197536075813051</v>
      </c>
      <c r="S51">
        <v>30.44868834805083</v>
      </c>
      <c r="T51">
        <v>49.107884557398236</v>
      </c>
      <c r="U51" s="156">
        <f t="shared" si="2"/>
        <v>232.14000000000004</v>
      </c>
      <c r="V51" s="154">
        <f t="shared" si="3"/>
        <v>0</v>
      </c>
      <c r="Y51">
        <f>BAWANA!AW51+BAWANA!AX51</f>
        <v>31.43</v>
      </c>
      <c r="Z51">
        <f>BAWANA!BD51+BAWANA!BE51</f>
        <v>31.43</v>
      </c>
      <c r="AA51">
        <f>BAWANA!X51+BAWANA!Y51</f>
        <v>31.43</v>
      </c>
      <c r="AB51">
        <f>BAWANA!AE51+BAWANA!AF51</f>
        <v>31.43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232.14</v>
      </c>
      <c r="E52">
        <f>BAWANA!AM52</f>
        <v>0</v>
      </c>
      <c r="F52">
        <f t="shared" si="4"/>
        <v>256</v>
      </c>
      <c r="G52">
        <f t="shared" si="5"/>
        <v>232.14</v>
      </c>
      <c r="H52" s="154"/>
      <c r="I52">
        <f>BRPL_EOD!AK52+BRPL_EOD!AL52</f>
        <v>97.84</v>
      </c>
      <c r="J52">
        <f>BYPL_EOD!AK52+BYPL_EOD!AL52</f>
        <v>49.03</v>
      </c>
      <c r="K52">
        <f>MES_EOD!AK52+MES_EOD!AL52</f>
        <v>5.72</v>
      </c>
      <c r="L52">
        <f>NDMC_EOD!AK52+NDMC_EOD!AL52</f>
        <v>30.45</v>
      </c>
      <c r="M52">
        <f>TPDDL_EOD!AK52+TPDDL_EOD!AL52</f>
        <v>49.11</v>
      </c>
      <c r="N52">
        <f t="shared" si="0"/>
        <v>232.14999999999998</v>
      </c>
      <c r="O52" s="154">
        <f t="shared" si="1"/>
        <v>-9.9999999999909051E-3</v>
      </c>
      <c r="P52">
        <v>97.835785483523594</v>
      </c>
      <c r="Q52">
        <v>49.027888003446051</v>
      </c>
      <c r="R52">
        <v>5.7197536075813051</v>
      </c>
      <c r="S52">
        <v>30.44868834805083</v>
      </c>
      <c r="T52">
        <v>49.107884557398236</v>
      </c>
      <c r="U52" s="156">
        <f t="shared" si="2"/>
        <v>232.14000000000004</v>
      </c>
      <c r="V52" s="154">
        <f t="shared" si="3"/>
        <v>0</v>
      </c>
      <c r="Y52">
        <f>BAWANA!AW52+BAWANA!AX52</f>
        <v>31.43</v>
      </c>
      <c r="Z52">
        <f>BAWANA!BD52+BAWANA!BE52</f>
        <v>31.43</v>
      </c>
      <c r="AA52">
        <f>BAWANA!X52+BAWANA!Y52</f>
        <v>31.43</v>
      </c>
      <c r="AB52">
        <f>BAWANA!AE52+BAWANA!AF52</f>
        <v>31.43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232.14</v>
      </c>
      <c r="E53">
        <f>BAWANA!AM53</f>
        <v>0</v>
      </c>
      <c r="F53">
        <f t="shared" si="4"/>
        <v>256</v>
      </c>
      <c r="G53">
        <f t="shared" si="5"/>
        <v>232.14</v>
      </c>
      <c r="H53" s="154"/>
      <c r="I53">
        <f>BRPL_EOD!AK53+BRPL_EOD!AL53</f>
        <v>97.84</v>
      </c>
      <c r="J53">
        <f>BYPL_EOD!AK53+BYPL_EOD!AL53</f>
        <v>49.03</v>
      </c>
      <c r="K53">
        <f>MES_EOD!AK53+MES_EOD!AL53</f>
        <v>5.72</v>
      </c>
      <c r="L53">
        <f>NDMC_EOD!AK53+NDMC_EOD!AL53</f>
        <v>30.45</v>
      </c>
      <c r="M53">
        <f>TPDDL_EOD!AK53+TPDDL_EOD!AL53</f>
        <v>49.11</v>
      </c>
      <c r="N53">
        <f t="shared" si="0"/>
        <v>232.14999999999998</v>
      </c>
      <c r="O53" s="154">
        <f t="shared" si="1"/>
        <v>-9.9999999999909051E-3</v>
      </c>
      <c r="P53">
        <v>97.835785483523594</v>
      </c>
      <c r="Q53">
        <v>49.027888003446051</v>
      </c>
      <c r="R53">
        <v>5.7197536075813051</v>
      </c>
      <c r="S53">
        <v>30.44868834805083</v>
      </c>
      <c r="T53">
        <v>49.107884557398236</v>
      </c>
      <c r="U53" s="156">
        <f t="shared" si="2"/>
        <v>232.14000000000004</v>
      </c>
      <c r="V53" s="154">
        <f t="shared" si="3"/>
        <v>0</v>
      </c>
      <c r="Y53">
        <f>BAWANA!AW53+BAWANA!AX53</f>
        <v>31.43</v>
      </c>
      <c r="Z53">
        <f>BAWANA!BD53+BAWANA!BE53</f>
        <v>31.43</v>
      </c>
      <c r="AA53">
        <f>BAWANA!X53+BAWANA!Y53</f>
        <v>31.43</v>
      </c>
      <c r="AB53">
        <f>BAWANA!AE53+BAWANA!AF53</f>
        <v>31.43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232.14</v>
      </c>
      <c r="E54">
        <f>BAWANA!AM54</f>
        <v>0</v>
      </c>
      <c r="F54">
        <f t="shared" si="4"/>
        <v>256</v>
      </c>
      <c r="G54">
        <f t="shared" si="5"/>
        <v>232.14</v>
      </c>
      <c r="H54" s="154"/>
      <c r="I54">
        <f>BRPL_EOD!AK54+BRPL_EOD!AL54</f>
        <v>97.84</v>
      </c>
      <c r="J54">
        <f>BYPL_EOD!AK54+BYPL_EOD!AL54</f>
        <v>49.03</v>
      </c>
      <c r="K54">
        <f>MES_EOD!AK54+MES_EOD!AL54</f>
        <v>5.72</v>
      </c>
      <c r="L54">
        <f>NDMC_EOD!AK54+NDMC_EOD!AL54</f>
        <v>30.45</v>
      </c>
      <c r="M54">
        <f>TPDDL_EOD!AK54+TPDDL_EOD!AL54</f>
        <v>49.11</v>
      </c>
      <c r="N54">
        <f t="shared" si="0"/>
        <v>232.14999999999998</v>
      </c>
      <c r="O54" s="154">
        <f t="shared" si="1"/>
        <v>-9.9999999999909051E-3</v>
      </c>
      <c r="P54">
        <v>97.835785483523594</v>
      </c>
      <c r="Q54">
        <v>49.027888003446051</v>
      </c>
      <c r="R54">
        <v>5.7197536075813051</v>
      </c>
      <c r="S54">
        <v>30.44868834805083</v>
      </c>
      <c r="T54">
        <v>49.107884557398236</v>
      </c>
      <c r="U54" s="156">
        <f t="shared" si="2"/>
        <v>232.14000000000004</v>
      </c>
      <c r="V54" s="154">
        <f t="shared" si="3"/>
        <v>0</v>
      </c>
      <c r="Y54">
        <f>BAWANA!AW54+BAWANA!AX54</f>
        <v>31.43</v>
      </c>
      <c r="Z54">
        <f>BAWANA!BD54+BAWANA!BE54</f>
        <v>31.43</v>
      </c>
      <c r="AA54">
        <f>BAWANA!X54+BAWANA!Y54</f>
        <v>31.43</v>
      </c>
      <c r="AB54">
        <f>BAWANA!AE54+BAWANA!AF54</f>
        <v>31.43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232.14</v>
      </c>
      <c r="E55">
        <f>BAWANA!AM55</f>
        <v>0</v>
      </c>
      <c r="F55">
        <f t="shared" si="4"/>
        <v>256</v>
      </c>
      <c r="G55">
        <f t="shared" si="5"/>
        <v>232.14</v>
      </c>
      <c r="H55" s="154"/>
      <c r="I55">
        <f>BRPL_EOD!AK55+BRPL_EOD!AL55</f>
        <v>97.84</v>
      </c>
      <c r="J55">
        <f>BYPL_EOD!AK55+BYPL_EOD!AL55</f>
        <v>49.03</v>
      </c>
      <c r="K55">
        <f>MES_EOD!AK55+MES_EOD!AL55</f>
        <v>5.72</v>
      </c>
      <c r="L55">
        <f>NDMC_EOD!AK55+NDMC_EOD!AL55</f>
        <v>30.45</v>
      </c>
      <c r="M55">
        <f>TPDDL_EOD!AK55+TPDDL_EOD!AL55</f>
        <v>49.11</v>
      </c>
      <c r="N55">
        <f t="shared" si="0"/>
        <v>232.14999999999998</v>
      </c>
      <c r="O55" s="154">
        <f t="shared" si="1"/>
        <v>-9.9999999999909051E-3</v>
      </c>
      <c r="P55">
        <v>97.835785483523594</v>
      </c>
      <c r="Q55">
        <v>49.027888003446051</v>
      </c>
      <c r="R55">
        <v>5.7197536075813051</v>
      </c>
      <c r="S55">
        <v>30.44868834805083</v>
      </c>
      <c r="T55">
        <v>49.107884557398236</v>
      </c>
      <c r="U55" s="156">
        <f t="shared" si="2"/>
        <v>232.14000000000004</v>
      </c>
      <c r="V55" s="154">
        <f t="shared" si="3"/>
        <v>0</v>
      </c>
      <c r="Y55">
        <f>BAWANA!AW55+BAWANA!AX55</f>
        <v>31.43</v>
      </c>
      <c r="Z55">
        <f>BAWANA!BD55+BAWANA!BE55</f>
        <v>31.43</v>
      </c>
      <c r="AA55">
        <f>BAWANA!X55+BAWANA!Y55</f>
        <v>31.43</v>
      </c>
      <c r="AB55">
        <f>BAWANA!AE55+BAWANA!AF55</f>
        <v>31.43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232.14</v>
      </c>
      <c r="E56">
        <f>BAWANA!AM56</f>
        <v>0</v>
      </c>
      <c r="F56">
        <f t="shared" si="4"/>
        <v>256</v>
      </c>
      <c r="G56">
        <f t="shared" si="5"/>
        <v>232.14</v>
      </c>
      <c r="H56" s="154"/>
      <c r="I56">
        <f>BRPL_EOD!AK56+BRPL_EOD!AL56</f>
        <v>97.84</v>
      </c>
      <c r="J56">
        <f>BYPL_EOD!AK56+BYPL_EOD!AL56</f>
        <v>49.03</v>
      </c>
      <c r="K56">
        <f>MES_EOD!AK56+MES_EOD!AL56</f>
        <v>5.72</v>
      </c>
      <c r="L56">
        <f>NDMC_EOD!AK56+NDMC_EOD!AL56</f>
        <v>30.45</v>
      </c>
      <c r="M56">
        <f>TPDDL_EOD!AK56+TPDDL_EOD!AL56</f>
        <v>49.11</v>
      </c>
      <c r="N56">
        <f t="shared" si="0"/>
        <v>232.14999999999998</v>
      </c>
      <c r="O56" s="154">
        <f t="shared" si="1"/>
        <v>-9.9999999999909051E-3</v>
      </c>
      <c r="P56">
        <v>97.835785483523594</v>
      </c>
      <c r="Q56">
        <v>49.027888003446051</v>
      </c>
      <c r="R56">
        <v>5.7197536075813051</v>
      </c>
      <c r="S56">
        <v>30.44868834805083</v>
      </c>
      <c r="T56">
        <v>49.107884557398236</v>
      </c>
      <c r="U56" s="156">
        <f t="shared" si="2"/>
        <v>232.14000000000004</v>
      </c>
      <c r="V56" s="154">
        <f t="shared" si="3"/>
        <v>0</v>
      </c>
      <c r="Y56">
        <f>BAWANA!AW56+BAWANA!AX56</f>
        <v>31.43</v>
      </c>
      <c r="Z56">
        <f>BAWANA!BD56+BAWANA!BE56</f>
        <v>31.43</v>
      </c>
      <c r="AA56">
        <f>BAWANA!X56+BAWANA!Y56</f>
        <v>31.43</v>
      </c>
      <c r="AB56">
        <f>BAWANA!AE56+BAWANA!AF56</f>
        <v>31.43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232.14</v>
      </c>
      <c r="E57">
        <f>BAWANA!AM57</f>
        <v>0</v>
      </c>
      <c r="F57">
        <f t="shared" si="4"/>
        <v>256</v>
      </c>
      <c r="G57">
        <f t="shared" si="5"/>
        <v>232.14</v>
      </c>
      <c r="H57" s="154"/>
      <c r="I57">
        <f>BRPL_EOD!AK57+BRPL_EOD!AL57</f>
        <v>97.84</v>
      </c>
      <c r="J57">
        <f>BYPL_EOD!AK57+BYPL_EOD!AL57</f>
        <v>49.03</v>
      </c>
      <c r="K57">
        <f>MES_EOD!AK57+MES_EOD!AL57</f>
        <v>5.72</v>
      </c>
      <c r="L57">
        <f>NDMC_EOD!AK57+NDMC_EOD!AL57</f>
        <v>30.45</v>
      </c>
      <c r="M57">
        <f>TPDDL_EOD!AK57+TPDDL_EOD!AL57</f>
        <v>49.11</v>
      </c>
      <c r="N57">
        <f t="shared" si="0"/>
        <v>232.14999999999998</v>
      </c>
      <c r="O57" s="154">
        <f t="shared" si="1"/>
        <v>-9.9999999999909051E-3</v>
      </c>
      <c r="P57">
        <v>97.835785483523594</v>
      </c>
      <c r="Q57">
        <v>49.027888003446051</v>
      </c>
      <c r="R57">
        <v>5.7197536075813051</v>
      </c>
      <c r="S57">
        <v>30.44868834805083</v>
      </c>
      <c r="T57">
        <v>49.107884557398236</v>
      </c>
      <c r="U57" s="156">
        <f t="shared" si="2"/>
        <v>232.14000000000004</v>
      </c>
      <c r="V57" s="154">
        <f t="shared" si="3"/>
        <v>0</v>
      </c>
      <c r="Y57">
        <f>BAWANA!AW57+BAWANA!AX57</f>
        <v>31.43</v>
      </c>
      <c r="Z57">
        <f>BAWANA!BD57+BAWANA!BE57</f>
        <v>31.43</v>
      </c>
      <c r="AA57">
        <f>BAWANA!X57+BAWANA!Y57</f>
        <v>31.43</v>
      </c>
      <c r="AB57">
        <f>BAWANA!AE57+BAWANA!AF57</f>
        <v>31.43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232.14</v>
      </c>
      <c r="E58">
        <f>BAWANA!AM58</f>
        <v>0</v>
      </c>
      <c r="F58">
        <f t="shared" si="4"/>
        <v>256</v>
      </c>
      <c r="G58">
        <f t="shared" si="5"/>
        <v>232.14</v>
      </c>
      <c r="H58" s="154"/>
      <c r="I58">
        <f>BRPL_EOD!AK58+BRPL_EOD!AL58</f>
        <v>97.84</v>
      </c>
      <c r="J58">
        <f>BYPL_EOD!AK58+BYPL_EOD!AL58</f>
        <v>49.03</v>
      </c>
      <c r="K58">
        <f>MES_EOD!AK58+MES_EOD!AL58</f>
        <v>5.72</v>
      </c>
      <c r="L58">
        <f>NDMC_EOD!AK58+NDMC_EOD!AL58</f>
        <v>30.45</v>
      </c>
      <c r="M58">
        <f>TPDDL_EOD!AK58+TPDDL_EOD!AL58</f>
        <v>49.11</v>
      </c>
      <c r="N58">
        <f t="shared" si="0"/>
        <v>232.14999999999998</v>
      </c>
      <c r="O58" s="154">
        <f t="shared" si="1"/>
        <v>-9.9999999999909051E-3</v>
      </c>
      <c r="P58">
        <v>97.835785483523594</v>
      </c>
      <c r="Q58">
        <v>49.027888003446051</v>
      </c>
      <c r="R58">
        <v>5.7197536075813051</v>
      </c>
      <c r="S58">
        <v>30.44868834805083</v>
      </c>
      <c r="T58">
        <v>49.107884557398236</v>
      </c>
      <c r="U58" s="156">
        <f t="shared" si="2"/>
        <v>232.14000000000004</v>
      </c>
      <c r="V58" s="154">
        <f t="shared" si="3"/>
        <v>0</v>
      </c>
      <c r="Y58">
        <f>BAWANA!AW58+BAWANA!AX58</f>
        <v>31.43</v>
      </c>
      <c r="Z58">
        <f>BAWANA!BD58+BAWANA!BE58</f>
        <v>31.43</v>
      </c>
      <c r="AA58">
        <f>BAWANA!X58+BAWANA!Y58</f>
        <v>31.43</v>
      </c>
      <c r="AB58">
        <f>BAWANA!AE58+BAWANA!AF58</f>
        <v>31.43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232.14</v>
      </c>
      <c r="E59">
        <f>BAWANA!AM59</f>
        <v>0</v>
      </c>
      <c r="F59">
        <f t="shared" si="4"/>
        <v>256</v>
      </c>
      <c r="G59">
        <f t="shared" si="5"/>
        <v>232.14</v>
      </c>
      <c r="H59" s="154"/>
      <c r="I59">
        <f>BRPL_EOD!AK59+BRPL_EOD!AL59</f>
        <v>97.84</v>
      </c>
      <c r="J59">
        <f>BYPL_EOD!AK59+BYPL_EOD!AL59</f>
        <v>49.03</v>
      </c>
      <c r="K59">
        <f>MES_EOD!AK59+MES_EOD!AL59</f>
        <v>5.72</v>
      </c>
      <c r="L59">
        <f>NDMC_EOD!AK59+NDMC_EOD!AL59</f>
        <v>30.45</v>
      </c>
      <c r="M59">
        <f>TPDDL_EOD!AK59+TPDDL_EOD!AL59</f>
        <v>49.11</v>
      </c>
      <c r="N59">
        <f t="shared" si="0"/>
        <v>232.14999999999998</v>
      </c>
      <c r="O59" s="154">
        <f t="shared" si="1"/>
        <v>-9.9999999999909051E-3</v>
      </c>
      <c r="P59">
        <v>97.835785483523594</v>
      </c>
      <c r="Q59">
        <v>49.027888003446051</v>
      </c>
      <c r="R59">
        <v>5.7197536075813051</v>
      </c>
      <c r="S59">
        <v>30.44868834805083</v>
      </c>
      <c r="T59">
        <v>49.107884557398236</v>
      </c>
      <c r="U59" s="156">
        <f t="shared" si="2"/>
        <v>232.14000000000004</v>
      </c>
      <c r="V59" s="154">
        <f t="shared" si="3"/>
        <v>0</v>
      </c>
      <c r="Y59">
        <f>BAWANA!AW59+BAWANA!AX59</f>
        <v>31.43</v>
      </c>
      <c r="Z59">
        <f>BAWANA!BD59+BAWANA!BE59</f>
        <v>31.43</v>
      </c>
      <c r="AA59">
        <f>BAWANA!X59+BAWANA!Y59</f>
        <v>31.43</v>
      </c>
      <c r="AB59">
        <f>BAWANA!AE59+BAWANA!AF59</f>
        <v>31.43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232.14</v>
      </c>
      <c r="E60">
        <f>BAWANA!AM60</f>
        <v>0</v>
      </c>
      <c r="F60">
        <f t="shared" si="4"/>
        <v>256</v>
      </c>
      <c r="G60">
        <f t="shared" si="5"/>
        <v>232.14</v>
      </c>
      <c r="H60" s="154"/>
      <c r="I60">
        <f>BRPL_EOD!AK60+BRPL_EOD!AL60</f>
        <v>97.84</v>
      </c>
      <c r="J60">
        <f>BYPL_EOD!AK60+BYPL_EOD!AL60</f>
        <v>49.03</v>
      </c>
      <c r="K60">
        <f>MES_EOD!AK60+MES_EOD!AL60</f>
        <v>5.72</v>
      </c>
      <c r="L60">
        <f>NDMC_EOD!AK60+NDMC_EOD!AL60</f>
        <v>30.45</v>
      </c>
      <c r="M60">
        <f>TPDDL_EOD!AK60+TPDDL_EOD!AL60</f>
        <v>49.11</v>
      </c>
      <c r="N60">
        <f t="shared" si="0"/>
        <v>232.14999999999998</v>
      </c>
      <c r="O60" s="154">
        <f t="shared" si="1"/>
        <v>-9.9999999999909051E-3</v>
      </c>
      <c r="P60">
        <v>97.835785483523594</v>
      </c>
      <c r="Q60">
        <v>49.027888003446051</v>
      </c>
      <c r="R60">
        <v>5.7197536075813051</v>
      </c>
      <c r="S60">
        <v>30.44868834805083</v>
      </c>
      <c r="T60">
        <v>49.107884557398236</v>
      </c>
      <c r="U60" s="156">
        <f t="shared" si="2"/>
        <v>232.14000000000004</v>
      </c>
      <c r="V60" s="154">
        <f t="shared" si="3"/>
        <v>0</v>
      </c>
      <c r="Y60">
        <f>BAWANA!AW60+BAWANA!AX60</f>
        <v>31.43</v>
      </c>
      <c r="Z60">
        <f>BAWANA!BD60+BAWANA!BE60</f>
        <v>31.43</v>
      </c>
      <c r="AA60">
        <f>BAWANA!X60+BAWANA!Y60</f>
        <v>31.43</v>
      </c>
      <c r="AB60">
        <f>BAWANA!AE60+BAWANA!AF60</f>
        <v>31.43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232.14</v>
      </c>
      <c r="E61">
        <f>BAWANA!AM61</f>
        <v>0</v>
      </c>
      <c r="F61">
        <f t="shared" si="4"/>
        <v>256</v>
      </c>
      <c r="G61">
        <f t="shared" si="5"/>
        <v>232.14</v>
      </c>
      <c r="H61" s="154"/>
      <c r="I61">
        <f>BRPL_EOD!AK61+BRPL_EOD!AL61</f>
        <v>97.84</v>
      </c>
      <c r="J61">
        <f>BYPL_EOD!AK61+BYPL_EOD!AL61</f>
        <v>49.03</v>
      </c>
      <c r="K61">
        <f>MES_EOD!AK61+MES_EOD!AL61</f>
        <v>5.72</v>
      </c>
      <c r="L61">
        <f>NDMC_EOD!AK61+NDMC_EOD!AL61</f>
        <v>30.45</v>
      </c>
      <c r="M61">
        <f>TPDDL_EOD!AK61+TPDDL_EOD!AL61</f>
        <v>49.11</v>
      </c>
      <c r="N61">
        <f t="shared" si="0"/>
        <v>232.14999999999998</v>
      </c>
      <c r="O61" s="154">
        <f t="shared" si="1"/>
        <v>-9.9999999999909051E-3</v>
      </c>
      <c r="P61">
        <v>97.835785483523594</v>
      </c>
      <c r="Q61">
        <v>49.027888003446051</v>
      </c>
      <c r="R61">
        <v>5.7197536075813051</v>
      </c>
      <c r="S61">
        <v>30.44868834805083</v>
      </c>
      <c r="T61">
        <v>49.107884557398236</v>
      </c>
      <c r="U61" s="156">
        <f t="shared" si="2"/>
        <v>232.14000000000004</v>
      </c>
      <c r="V61" s="154">
        <f t="shared" si="3"/>
        <v>0</v>
      </c>
      <c r="Y61">
        <f>BAWANA!AW61+BAWANA!AX61</f>
        <v>31.43</v>
      </c>
      <c r="Z61">
        <f>BAWANA!BD61+BAWANA!BE61</f>
        <v>31.43</v>
      </c>
      <c r="AA61">
        <f>BAWANA!X61+BAWANA!Y61</f>
        <v>31.43</v>
      </c>
      <c r="AB61">
        <f>BAWANA!AE61+BAWANA!AF61</f>
        <v>31.43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232.14</v>
      </c>
      <c r="E62">
        <f>BAWANA!AM62</f>
        <v>0</v>
      </c>
      <c r="F62">
        <f t="shared" si="4"/>
        <v>256</v>
      </c>
      <c r="G62">
        <f t="shared" si="5"/>
        <v>232.14</v>
      </c>
      <c r="H62" s="154"/>
      <c r="I62">
        <f>BRPL_EOD!AK62+BRPL_EOD!AL62</f>
        <v>97.84</v>
      </c>
      <c r="J62">
        <f>BYPL_EOD!AK62+BYPL_EOD!AL62</f>
        <v>49.03</v>
      </c>
      <c r="K62">
        <f>MES_EOD!AK62+MES_EOD!AL62</f>
        <v>5.72</v>
      </c>
      <c r="L62">
        <f>NDMC_EOD!AK62+NDMC_EOD!AL62</f>
        <v>30.45</v>
      </c>
      <c r="M62">
        <f>TPDDL_EOD!AK62+TPDDL_EOD!AL62</f>
        <v>49.11</v>
      </c>
      <c r="N62">
        <f t="shared" si="0"/>
        <v>232.14999999999998</v>
      </c>
      <c r="O62" s="154">
        <f t="shared" si="1"/>
        <v>-9.9999999999909051E-3</v>
      </c>
      <c r="P62">
        <v>97.835785483523594</v>
      </c>
      <c r="Q62">
        <v>49.027888003446051</v>
      </c>
      <c r="R62">
        <v>5.7197536075813051</v>
      </c>
      <c r="S62">
        <v>30.44868834805083</v>
      </c>
      <c r="T62">
        <v>49.107884557398236</v>
      </c>
      <c r="U62" s="156">
        <f t="shared" si="2"/>
        <v>232.14000000000004</v>
      </c>
      <c r="V62" s="154">
        <f t="shared" si="3"/>
        <v>0</v>
      </c>
      <c r="Y62">
        <f>BAWANA!AW62+BAWANA!AX62</f>
        <v>31.43</v>
      </c>
      <c r="Z62">
        <f>BAWANA!BD62+BAWANA!BE62</f>
        <v>31.43</v>
      </c>
      <c r="AA62">
        <f>BAWANA!X62+BAWANA!Y62</f>
        <v>31.43</v>
      </c>
      <c r="AB62">
        <f>BAWANA!AE62+BAWANA!AF62</f>
        <v>31.43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</v>
      </c>
      <c r="E63">
        <f>BAWANA!AM63</f>
        <v>0</v>
      </c>
      <c r="F63">
        <f t="shared" si="4"/>
        <v>256</v>
      </c>
      <c r="G63">
        <f t="shared" si="5"/>
        <v>236</v>
      </c>
      <c r="H63" s="154"/>
      <c r="I63">
        <f>BRPL_EOD!AK63+BRPL_EOD!AL63</f>
        <v>91.85</v>
      </c>
      <c r="J63">
        <f>BYPL_EOD!AK63+BYPL_EOD!AL63</f>
        <v>46.03</v>
      </c>
      <c r="K63">
        <f>MES_EOD!AK63+MES_EOD!AL63</f>
        <v>5.37</v>
      </c>
      <c r="L63">
        <f>NDMC_EOD!AK63+NDMC_EOD!AL63</f>
        <v>28.58</v>
      </c>
      <c r="M63">
        <f>TPDDL_EOD!AK63+TPDDL_EOD!AL63</f>
        <v>64.17</v>
      </c>
      <c r="N63">
        <f t="shared" si="0"/>
        <v>236</v>
      </c>
      <c r="O63" s="154">
        <f t="shared" si="1"/>
        <v>0</v>
      </c>
      <c r="P63">
        <v>91.85</v>
      </c>
      <c r="Q63">
        <v>46.03</v>
      </c>
      <c r="R63">
        <v>5.37</v>
      </c>
      <c r="S63">
        <v>28.58</v>
      </c>
      <c r="T63">
        <v>64.17</v>
      </c>
      <c r="U63" s="156">
        <f t="shared" si="2"/>
        <v>236</v>
      </c>
      <c r="V63" s="154">
        <f t="shared" si="3"/>
        <v>0</v>
      </c>
      <c r="Y63">
        <f>BAWANA!AW63+BAWANA!AX63</f>
        <v>29.5</v>
      </c>
      <c r="Z63">
        <f>BAWANA!BD63+BAWANA!BE63</f>
        <v>29.5</v>
      </c>
      <c r="AA63">
        <f>BAWANA!X63+BAWANA!Y63</f>
        <v>29.5</v>
      </c>
      <c r="AB63">
        <f>BAWANA!AE63+BAWANA!AF63</f>
        <v>29.5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</v>
      </c>
      <c r="E64">
        <f>BAWANA!AM64</f>
        <v>0</v>
      </c>
      <c r="F64">
        <f t="shared" si="4"/>
        <v>256</v>
      </c>
      <c r="G64">
        <f t="shared" si="5"/>
        <v>236</v>
      </c>
      <c r="H64" s="154"/>
      <c r="I64">
        <f>BRPL_EOD!AK64+BRPL_EOD!AL64</f>
        <v>91.85</v>
      </c>
      <c r="J64">
        <f>BYPL_EOD!AK64+BYPL_EOD!AL64</f>
        <v>46.03</v>
      </c>
      <c r="K64">
        <f>MES_EOD!AK64+MES_EOD!AL64</f>
        <v>5.37</v>
      </c>
      <c r="L64">
        <f>NDMC_EOD!AK64+NDMC_EOD!AL64</f>
        <v>28.58</v>
      </c>
      <c r="M64">
        <f>TPDDL_EOD!AK64+TPDDL_EOD!AL64</f>
        <v>64.17</v>
      </c>
      <c r="N64">
        <f t="shared" si="0"/>
        <v>236</v>
      </c>
      <c r="O64" s="154">
        <f t="shared" si="1"/>
        <v>0</v>
      </c>
      <c r="P64">
        <v>91.85</v>
      </c>
      <c r="Q64">
        <v>46.03</v>
      </c>
      <c r="R64">
        <v>5.37</v>
      </c>
      <c r="S64">
        <v>28.58</v>
      </c>
      <c r="T64">
        <v>64.17</v>
      </c>
      <c r="U64" s="156">
        <f t="shared" si="2"/>
        <v>236</v>
      </c>
      <c r="V64" s="154">
        <f t="shared" si="3"/>
        <v>0</v>
      </c>
      <c r="Y64">
        <f>BAWANA!AW64+BAWANA!AX64</f>
        <v>29.5</v>
      </c>
      <c r="Z64">
        <f>BAWANA!BD64+BAWANA!BE64</f>
        <v>29.5</v>
      </c>
      <c r="AA64">
        <f>BAWANA!X64+BAWANA!Y64</f>
        <v>29.5</v>
      </c>
      <c r="AB64">
        <f>BAWANA!AE64+BAWANA!AF64</f>
        <v>29.5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</v>
      </c>
      <c r="E65">
        <f>BAWANA!AM65</f>
        <v>0</v>
      </c>
      <c r="F65">
        <f t="shared" si="4"/>
        <v>256</v>
      </c>
      <c r="G65">
        <f t="shared" si="5"/>
        <v>236</v>
      </c>
      <c r="H65" s="154"/>
      <c r="I65">
        <f>BRPL_EOD!AK65+BRPL_EOD!AL65</f>
        <v>91.85</v>
      </c>
      <c r="J65">
        <f>BYPL_EOD!AK65+BYPL_EOD!AL65</f>
        <v>46.03</v>
      </c>
      <c r="K65">
        <f>MES_EOD!AK65+MES_EOD!AL65</f>
        <v>5.37</v>
      </c>
      <c r="L65">
        <f>NDMC_EOD!AK65+NDMC_EOD!AL65</f>
        <v>28.58</v>
      </c>
      <c r="M65">
        <f>TPDDL_EOD!AK65+TPDDL_EOD!AL65</f>
        <v>64.17</v>
      </c>
      <c r="N65">
        <f t="shared" si="0"/>
        <v>236</v>
      </c>
      <c r="O65" s="154">
        <f t="shared" si="1"/>
        <v>0</v>
      </c>
      <c r="P65">
        <v>91.85</v>
      </c>
      <c r="Q65">
        <v>46.03</v>
      </c>
      <c r="R65">
        <v>5.37</v>
      </c>
      <c r="S65">
        <v>28.58</v>
      </c>
      <c r="T65">
        <v>64.17</v>
      </c>
      <c r="U65" s="156">
        <f t="shared" si="2"/>
        <v>236</v>
      </c>
      <c r="V65" s="154">
        <f t="shared" si="3"/>
        <v>0</v>
      </c>
      <c r="Y65">
        <f>BAWANA!AW65+BAWANA!AX65</f>
        <v>29.5</v>
      </c>
      <c r="Z65">
        <f>BAWANA!BD65+BAWANA!BE65</f>
        <v>29.5</v>
      </c>
      <c r="AA65">
        <f>BAWANA!X65+BAWANA!Y65</f>
        <v>29.5</v>
      </c>
      <c r="AB65">
        <f>BAWANA!AE65+BAWANA!AF65</f>
        <v>29.5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</v>
      </c>
      <c r="E66">
        <f>BAWANA!AM66</f>
        <v>0</v>
      </c>
      <c r="F66">
        <f t="shared" si="4"/>
        <v>256</v>
      </c>
      <c r="G66">
        <f t="shared" si="5"/>
        <v>236</v>
      </c>
      <c r="H66" s="154"/>
      <c r="I66">
        <f>BRPL_EOD!AK66+BRPL_EOD!AL66</f>
        <v>91.85</v>
      </c>
      <c r="J66">
        <f>BYPL_EOD!AK66+BYPL_EOD!AL66</f>
        <v>46.03</v>
      </c>
      <c r="K66">
        <f>MES_EOD!AK66+MES_EOD!AL66</f>
        <v>5.37</v>
      </c>
      <c r="L66">
        <f>NDMC_EOD!AK66+NDMC_EOD!AL66</f>
        <v>28.58</v>
      </c>
      <c r="M66">
        <f>TPDDL_EOD!AK66+TPDDL_EOD!AL66</f>
        <v>64.17</v>
      </c>
      <c r="N66">
        <f t="shared" si="0"/>
        <v>236</v>
      </c>
      <c r="O66" s="154">
        <f t="shared" si="1"/>
        <v>0</v>
      </c>
      <c r="P66">
        <v>91.85</v>
      </c>
      <c r="Q66">
        <v>46.03</v>
      </c>
      <c r="R66">
        <v>5.37</v>
      </c>
      <c r="S66">
        <v>28.58</v>
      </c>
      <c r="T66">
        <v>64.17</v>
      </c>
      <c r="U66" s="156">
        <f t="shared" si="2"/>
        <v>236</v>
      </c>
      <c r="V66" s="154">
        <f t="shared" si="3"/>
        <v>0</v>
      </c>
      <c r="Y66">
        <f>BAWANA!AW66+BAWANA!AX66</f>
        <v>29.5</v>
      </c>
      <c r="Z66">
        <f>BAWANA!BD66+BAWANA!BE66</f>
        <v>29.5</v>
      </c>
      <c r="AA66">
        <f>BAWANA!X66+BAWANA!Y66</f>
        <v>29.5</v>
      </c>
      <c r="AB66">
        <f>BAWANA!AE66+BAWANA!AF66</f>
        <v>29.5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</v>
      </c>
      <c r="E67">
        <f>BAWANA!AM67</f>
        <v>0</v>
      </c>
      <c r="F67">
        <f t="shared" si="4"/>
        <v>256</v>
      </c>
      <c r="G67">
        <f t="shared" si="5"/>
        <v>236</v>
      </c>
      <c r="H67" s="154"/>
      <c r="I67">
        <f>BRPL_EOD!AK67+BRPL_EOD!AL67</f>
        <v>91.85</v>
      </c>
      <c r="J67">
        <f>BYPL_EOD!AK67+BYPL_EOD!AL67</f>
        <v>46.03</v>
      </c>
      <c r="K67">
        <f>MES_EOD!AK67+MES_EOD!AL67</f>
        <v>5.37</v>
      </c>
      <c r="L67">
        <f>NDMC_EOD!AK67+NDMC_EOD!AL67</f>
        <v>28.58</v>
      </c>
      <c r="M67">
        <f>TPDDL_EOD!AK67+TPDDL_EOD!AL67</f>
        <v>64.17</v>
      </c>
      <c r="N67">
        <f t="shared" ref="N67:N98" si="7">SUM(I67:M67)</f>
        <v>236</v>
      </c>
      <c r="O67" s="154">
        <f t="shared" ref="O67:O98" si="8">G67-N67</f>
        <v>0</v>
      </c>
      <c r="P67">
        <v>91.85</v>
      </c>
      <c r="Q67">
        <v>46.03</v>
      </c>
      <c r="R67">
        <v>5.37</v>
      </c>
      <c r="S67">
        <v>28.58</v>
      </c>
      <c r="T67">
        <v>64.17</v>
      </c>
      <c r="U67" s="156">
        <f t="shared" ref="U67:U98" si="9">SUM(P67:T67)</f>
        <v>236</v>
      </c>
      <c r="V67" s="154">
        <f t="shared" ref="V67:V99" si="10">G67-U67</f>
        <v>0</v>
      </c>
      <c r="Y67">
        <f>BAWANA!AW67+BAWANA!AX67</f>
        <v>29.5</v>
      </c>
      <c r="Z67">
        <f>BAWANA!BD67+BAWANA!BE67</f>
        <v>29.5</v>
      </c>
      <c r="AA67">
        <f>BAWANA!X67+BAWANA!Y67</f>
        <v>29.5</v>
      </c>
      <c r="AB67">
        <f>BAWANA!AE67+BAWANA!AF67</f>
        <v>29.5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</v>
      </c>
      <c r="H68" s="154"/>
      <c r="I68">
        <f>BRPL_EOD!AK68+BRPL_EOD!AL68</f>
        <v>91.85</v>
      </c>
      <c r="J68">
        <f>BYPL_EOD!AK68+BYPL_EOD!AL68</f>
        <v>46.03</v>
      </c>
      <c r="K68">
        <f>MES_EOD!AK68+MES_EOD!AL68</f>
        <v>5.37</v>
      </c>
      <c r="L68">
        <f>NDMC_EOD!AK68+NDMC_EOD!AL68</f>
        <v>28.58</v>
      </c>
      <c r="M68">
        <f>TPDDL_EOD!AK68+TPDDL_EOD!AL68</f>
        <v>64.17</v>
      </c>
      <c r="N68">
        <f t="shared" si="7"/>
        <v>236</v>
      </c>
      <c r="O68" s="154">
        <f t="shared" si="8"/>
        <v>0</v>
      </c>
      <c r="P68">
        <v>91.85</v>
      </c>
      <c r="Q68">
        <v>46.03</v>
      </c>
      <c r="R68">
        <v>5.37</v>
      </c>
      <c r="S68">
        <v>28.58</v>
      </c>
      <c r="T68">
        <v>64.17</v>
      </c>
      <c r="U68" s="156">
        <f t="shared" si="9"/>
        <v>236</v>
      </c>
      <c r="V68" s="154">
        <f t="shared" si="10"/>
        <v>0</v>
      </c>
      <c r="Y68">
        <f>BAWANA!AW68+BAWANA!AX68</f>
        <v>29.5</v>
      </c>
      <c r="Z68">
        <f>BAWANA!BD68+BAWANA!BE68</f>
        <v>29.5</v>
      </c>
      <c r="AA68">
        <f>BAWANA!X68+BAWANA!Y68</f>
        <v>29.5</v>
      </c>
      <c r="AB68">
        <f>BAWANA!AE68+BAWANA!AF68</f>
        <v>29.5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</v>
      </c>
      <c r="E69">
        <f>BAWANA!AM69</f>
        <v>0</v>
      </c>
      <c r="F69">
        <f t="shared" si="11"/>
        <v>256</v>
      </c>
      <c r="G69">
        <f t="shared" si="12"/>
        <v>236</v>
      </c>
      <c r="H69" s="154"/>
      <c r="I69">
        <f>BRPL_EOD!AK69+BRPL_EOD!AL69</f>
        <v>91.85</v>
      </c>
      <c r="J69">
        <f>BYPL_EOD!AK69+BYPL_EOD!AL69</f>
        <v>46.03</v>
      </c>
      <c r="K69">
        <f>MES_EOD!AK69+MES_EOD!AL69</f>
        <v>5.37</v>
      </c>
      <c r="L69">
        <f>NDMC_EOD!AK69+NDMC_EOD!AL69</f>
        <v>28.58</v>
      </c>
      <c r="M69">
        <f>TPDDL_EOD!AK69+TPDDL_EOD!AL69</f>
        <v>64.17</v>
      </c>
      <c r="N69">
        <f t="shared" si="7"/>
        <v>236</v>
      </c>
      <c r="O69" s="154">
        <f t="shared" si="8"/>
        <v>0</v>
      </c>
      <c r="P69">
        <v>91.85</v>
      </c>
      <c r="Q69">
        <v>46.03</v>
      </c>
      <c r="R69">
        <v>5.37</v>
      </c>
      <c r="S69">
        <v>28.58</v>
      </c>
      <c r="T69">
        <v>64.17</v>
      </c>
      <c r="U69" s="156">
        <f t="shared" si="9"/>
        <v>236</v>
      </c>
      <c r="V69" s="154">
        <f t="shared" si="10"/>
        <v>0</v>
      </c>
      <c r="Y69">
        <f>BAWANA!AW69+BAWANA!AX69</f>
        <v>29.5</v>
      </c>
      <c r="Z69">
        <f>BAWANA!BD69+BAWANA!BE69</f>
        <v>29.5</v>
      </c>
      <c r="AA69">
        <f>BAWANA!X69+BAWANA!Y69</f>
        <v>29.5</v>
      </c>
      <c r="AB69">
        <f>BAWANA!AE69+BAWANA!AF69</f>
        <v>29.5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</v>
      </c>
      <c r="E70">
        <f>BAWANA!AM70</f>
        <v>0</v>
      </c>
      <c r="F70">
        <f t="shared" si="11"/>
        <v>256</v>
      </c>
      <c r="G70">
        <f t="shared" si="12"/>
        <v>236</v>
      </c>
      <c r="H70" s="154"/>
      <c r="I70">
        <f>BRPL_EOD!AK70+BRPL_EOD!AL70</f>
        <v>91.85</v>
      </c>
      <c r="J70">
        <f>BYPL_EOD!AK70+BYPL_EOD!AL70</f>
        <v>46.03</v>
      </c>
      <c r="K70">
        <f>MES_EOD!AK70+MES_EOD!AL70</f>
        <v>5.37</v>
      </c>
      <c r="L70">
        <f>NDMC_EOD!AK70+NDMC_EOD!AL70</f>
        <v>28.58</v>
      </c>
      <c r="M70">
        <f>TPDDL_EOD!AK70+TPDDL_EOD!AL70</f>
        <v>64.17</v>
      </c>
      <c r="N70">
        <f t="shared" si="7"/>
        <v>236</v>
      </c>
      <c r="O70" s="154">
        <f t="shared" si="8"/>
        <v>0</v>
      </c>
      <c r="P70">
        <v>91.85</v>
      </c>
      <c r="Q70">
        <v>46.03</v>
      </c>
      <c r="R70">
        <v>5.37</v>
      </c>
      <c r="S70">
        <v>28.58</v>
      </c>
      <c r="T70">
        <v>64.17</v>
      </c>
      <c r="U70" s="156">
        <f t="shared" si="9"/>
        <v>236</v>
      </c>
      <c r="V70" s="154">
        <f t="shared" si="10"/>
        <v>0</v>
      </c>
      <c r="Y70">
        <f>BAWANA!AW70+BAWANA!AX70</f>
        <v>29.5</v>
      </c>
      <c r="Z70">
        <f>BAWANA!BD70+BAWANA!BE70</f>
        <v>29.5</v>
      </c>
      <c r="AA70">
        <f>BAWANA!X70+BAWANA!Y70</f>
        <v>29.5</v>
      </c>
      <c r="AB70">
        <f>BAWANA!AE70+BAWANA!AF70</f>
        <v>29.5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</v>
      </c>
      <c r="E71">
        <f>BAWANA!AM71</f>
        <v>0</v>
      </c>
      <c r="F71">
        <f t="shared" si="11"/>
        <v>256</v>
      </c>
      <c r="G71">
        <f t="shared" si="12"/>
        <v>236</v>
      </c>
      <c r="H71" s="154"/>
      <c r="I71">
        <f>BRPL_EOD!AK71+BRPL_EOD!AL71</f>
        <v>91.85</v>
      </c>
      <c r="J71">
        <f>BYPL_EOD!AK71+BYPL_EOD!AL71</f>
        <v>46.03</v>
      </c>
      <c r="K71">
        <f>MES_EOD!AK71+MES_EOD!AL71</f>
        <v>5.37</v>
      </c>
      <c r="L71">
        <f>NDMC_EOD!AK71+NDMC_EOD!AL71</f>
        <v>28.58</v>
      </c>
      <c r="M71">
        <f>TPDDL_EOD!AK71+TPDDL_EOD!AL71</f>
        <v>64.17</v>
      </c>
      <c r="N71">
        <f t="shared" si="7"/>
        <v>236</v>
      </c>
      <c r="O71" s="154">
        <f t="shared" si="8"/>
        <v>0</v>
      </c>
      <c r="P71">
        <v>91.85</v>
      </c>
      <c r="Q71">
        <v>46.03</v>
      </c>
      <c r="R71">
        <v>5.37</v>
      </c>
      <c r="S71">
        <v>28.58</v>
      </c>
      <c r="T71">
        <v>64.17</v>
      </c>
      <c r="U71" s="156">
        <f t="shared" si="9"/>
        <v>236</v>
      </c>
      <c r="V71" s="154">
        <f t="shared" si="10"/>
        <v>0</v>
      </c>
      <c r="Y71">
        <f>BAWANA!AW71+BAWANA!AX71</f>
        <v>29.5</v>
      </c>
      <c r="Z71">
        <f>BAWANA!BD71+BAWANA!BE71</f>
        <v>29.5</v>
      </c>
      <c r="AA71">
        <f>BAWANA!X71+BAWANA!Y71</f>
        <v>29.5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</v>
      </c>
      <c r="E72">
        <f>BAWANA!AM72</f>
        <v>0</v>
      </c>
      <c r="F72">
        <f t="shared" si="11"/>
        <v>256</v>
      </c>
      <c r="G72">
        <f t="shared" si="12"/>
        <v>236</v>
      </c>
      <c r="H72" s="154"/>
      <c r="I72">
        <f>BRPL_EOD!AK72+BRPL_EOD!AL72</f>
        <v>91.85</v>
      </c>
      <c r="J72">
        <f>BYPL_EOD!AK72+BYPL_EOD!AL72</f>
        <v>46.03</v>
      </c>
      <c r="K72">
        <f>MES_EOD!AK72+MES_EOD!AL72</f>
        <v>5.37</v>
      </c>
      <c r="L72">
        <f>NDMC_EOD!AK72+NDMC_EOD!AL72</f>
        <v>28.58</v>
      </c>
      <c r="M72">
        <f>TPDDL_EOD!AK72+TPDDL_EOD!AL72</f>
        <v>64.17</v>
      </c>
      <c r="N72">
        <f t="shared" si="7"/>
        <v>236</v>
      </c>
      <c r="O72" s="154">
        <f t="shared" si="8"/>
        <v>0</v>
      </c>
      <c r="P72">
        <v>91.85</v>
      </c>
      <c r="Q72">
        <v>46.03</v>
      </c>
      <c r="R72">
        <v>5.37</v>
      </c>
      <c r="S72">
        <v>28.58</v>
      </c>
      <c r="T72">
        <v>64.17</v>
      </c>
      <c r="U72" s="156">
        <f t="shared" si="9"/>
        <v>236</v>
      </c>
      <c r="V72" s="154">
        <f t="shared" si="10"/>
        <v>0</v>
      </c>
      <c r="Y72">
        <f>BAWANA!AW72+BAWANA!AX72</f>
        <v>29.5</v>
      </c>
      <c r="Z72">
        <f>BAWANA!BD72+BAWANA!BE72</f>
        <v>29.5</v>
      </c>
      <c r="AA72">
        <f>BAWANA!X72+BAWANA!Y72</f>
        <v>29.5</v>
      </c>
      <c r="AB72">
        <f>BAWANA!AE72+BAWANA!AF72</f>
        <v>29.5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</v>
      </c>
      <c r="E73">
        <f>BAWANA!AM73</f>
        <v>0</v>
      </c>
      <c r="F73">
        <f t="shared" si="11"/>
        <v>256</v>
      </c>
      <c r="G73">
        <f t="shared" si="12"/>
        <v>236</v>
      </c>
      <c r="H73" s="154"/>
      <c r="I73">
        <f>BRPL_EOD!AK73+BRPL_EOD!AL73</f>
        <v>91.85</v>
      </c>
      <c r="J73">
        <f>BYPL_EOD!AK73+BYPL_EOD!AL73</f>
        <v>46.03</v>
      </c>
      <c r="K73">
        <f>MES_EOD!AK73+MES_EOD!AL73</f>
        <v>5.37</v>
      </c>
      <c r="L73">
        <f>NDMC_EOD!AK73+NDMC_EOD!AL73</f>
        <v>28.58</v>
      </c>
      <c r="M73">
        <f>TPDDL_EOD!AK73+TPDDL_EOD!AL73</f>
        <v>64.17</v>
      </c>
      <c r="N73">
        <f t="shared" si="7"/>
        <v>236</v>
      </c>
      <c r="O73" s="154">
        <f t="shared" si="8"/>
        <v>0</v>
      </c>
      <c r="P73">
        <v>91.85</v>
      </c>
      <c r="Q73">
        <v>46.03</v>
      </c>
      <c r="R73">
        <v>5.37</v>
      </c>
      <c r="S73">
        <v>28.58</v>
      </c>
      <c r="T73">
        <v>64.17</v>
      </c>
      <c r="U73" s="156">
        <f t="shared" si="9"/>
        <v>236</v>
      </c>
      <c r="V73" s="154">
        <f t="shared" si="10"/>
        <v>0</v>
      </c>
      <c r="Y73">
        <f>BAWANA!AW73+BAWANA!AX73</f>
        <v>29.5</v>
      </c>
      <c r="Z73">
        <f>BAWANA!BD73+BAWANA!BE73</f>
        <v>29.5</v>
      </c>
      <c r="AA73">
        <f>BAWANA!X73+BAWANA!Y73</f>
        <v>29.5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</v>
      </c>
      <c r="E74">
        <f>BAWANA!AM74</f>
        <v>0</v>
      </c>
      <c r="F74">
        <f t="shared" si="11"/>
        <v>256</v>
      </c>
      <c r="G74">
        <f t="shared" si="12"/>
        <v>236</v>
      </c>
      <c r="H74" s="154"/>
      <c r="I74">
        <f>BRPL_EOD!AK74+BRPL_EOD!AL74</f>
        <v>91.85</v>
      </c>
      <c r="J74">
        <f>BYPL_EOD!AK74+BYPL_EOD!AL74</f>
        <v>46.03</v>
      </c>
      <c r="K74">
        <f>MES_EOD!AK74+MES_EOD!AL74</f>
        <v>5.37</v>
      </c>
      <c r="L74">
        <f>NDMC_EOD!AK74+NDMC_EOD!AL74</f>
        <v>28.58</v>
      </c>
      <c r="M74">
        <f>TPDDL_EOD!AK74+TPDDL_EOD!AL74</f>
        <v>64.17</v>
      </c>
      <c r="N74">
        <f t="shared" si="7"/>
        <v>236</v>
      </c>
      <c r="O74" s="154">
        <f t="shared" si="8"/>
        <v>0</v>
      </c>
      <c r="P74">
        <v>91.85</v>
      </c>
      <c r="Q74">
        <v>46.03</v>
      </c>
      <c r="R74">
        <v>5.37</v>
      </c>
      <c r="S74">
        <v>28.58</v>
      </c>
      <c r="T74">
        <v>64.17</v>
      </c>
      <c r="U74" s="156">
        <f t="shared" si="9"/>
        <v>236</v>
      </c>
      <c r="V74" s="154">
        <f t="shared" si="10"/>
        <v>0</v>
      </c>
      <c r="Y74">
        <f>BAWANA!AW74+BAWANA!AX74</f>
        <v>29.5</v>
      </c>
      <c r="Z74">
        <f>BAWANA!BD74+BAWANA!BE74</f>
        <v>29.5</v>
      </c>
      <c r="AA74">
        <f>BAWANA!X74+BAWANA!Y74</f>
        <v>29.5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93.4</v>
      </c>
      <c r="J75">
        <f>BYPL_EOD!AK75+BYPL_EOD!AL75</f>
        <v>46.81</v>
      </c>
      <c r="K75">
        <f>MES_EOD!AK75+MES_EOD!AL75</f>
        <v>5.46</v>
      </c>
      <c r="L75">
        <f>NDMC_EOD!AK75+NDMC_EOD!AL75</f>
        <v>29.07</v>
      </c>
      <c r="M75">
        <f>TPDDL_EOD!AK75+TPDDL_EOD!AL75</f>
        <v>65.260000000000005</v>
      </c>
      <c r="N75">
        <f t="shared" si="7"/>
        <v>240</v>
      </c>
      <c r="O75" s="154">
        <f t="shared" si="8"/>
        <v>0</v>
      </c>
      <c r="P75">
        <v>93.4</v>
      </c>
      <c r="Q75">
        <v>46.81</v>
      </c>
      <c r="R75">
        <v>5.46</v>
      </c>
      <c r="S75">
        <v>29.07</v>
      </c>
      <c r="T75">
        <v>65.260000000000005</v>
      </c>
      <c r="U75" s="156">
        <f t="shared" si="9"/>
        <v>240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93.4</v>
      </c>
      <c r="J76">
        <f>BYPL_EOD!AK76+BYPL_EOD!AL76</f>
        <v>46.81</v>
      </c>
      <c r="K76">
        <f>MES_EOD!AK76+MES_EOD!AL76</f>
        <v>5.46</v>
      </c>
      <c r="L76">
        <f>NDMC_EOD!AK76+NDMC_EOD!AL76</f>
        <v>29.07</v>
      </c>
      <c r="M76">
        <f>TPDDL_EOD!AK76+TPDDL_EOD!AL76</f>
        <v>65.260000000000005</v>
      </c>
      <c r="N76">
        <f t="shared" si="7"/>
        <v>240</v>
      </c>
      <c r="O76" s="154">
        <f t="shared" si="8"/>
        <v>0</v>
      </c>
      <c r="P76">
        <v>93.4</v>
      </c>
      <c r="Q76">
        <v>46.81</v>
      </c>
      <c r="R76">
        <v>5.46</v>
      </c>
      <c r="S76">
        <v>29.07</v>
      </c>
      <c r="T76">
        <v>65.260000000000005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93.4</v>
      </c>
      <c r="J77">
        <f>BYPL_EOD!AK77+BYPL_EOD!AL77</f>
        <v>46.81</v>
      </c>
      <c r="K77">
        <f>MES_EOD!AK77+MES_EOD!AL77</f>
        <v>5.46</v>
      </c>
      <c r="L77">
        <f>NDMC_EOD!AK77+NDMC_EOD!AL77</f>
        <v>29.07</v>
      </c>
      <c r="M77">
        <f>TPDDL_EOD!AK77+TPDDL_EOD!AL77</f>
        <v>65.260000000000005</v>
      </c>
      <c r="N77">
        <f t="shared" si="7"/>
        <v>240</v>
      </c>
      <c r="O77" s="154">
        <f t="shared" si="8"/>
        <v>0</v>
      </c>
      <c r="P77">
        <v>93.4</v>
      </c>
      <c r="Q77">
        <v>46.81</v>
      </c>
      <c r="R77">
        <v>5.46</v>
      </c>
      <c r="S77">
        <v>29.07</v>
      </c>
      <c r="T77">
        <v>65.260000000000005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93.4</v>
      </c>
      <c r="J78">
        <f>BYPL_EOD!AK78+BYPL_EOD!AL78</f>
        <v>46.81</v>
      </c>
      <c r="K78">
        <f>MES_EOD!AK78+MES_EOD!AL78</f>
        <v>5.46</v>
      </c>
      <c r="L78">
        <f>NDMC_EOD!AK78+NDMC_EOD!AL78</f>
        <v>29.07</v>
      </c>
      <c r="M78">
        <f>TPDDL_EOD!AK78+TPDDL_EOD!AL78</f>
        <v>65.260000000000005</v>
      </c>
      <c r="N78">
        <f t="shared" si="7"/>
        <v>240</v>
      </c>
      <c r="O78" s="154">
        <f t="shared" si="8"/>
        <v>0</v>
      </c>
      <c r="P78">
        <v>93.4</v>
      </c>
      <c r="Q78">
        <v>46.81</v>
      </c>
      <c r="R78">
        <v>5.46</v>
      </c>
      <c r="S78">
        <v>29.07</v>
      </c>
      <c r="T78">
        <v>65.260000000000005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93.4</v>
      </c>
      <c r="J79">
        <f>BYPL_EOD!AK79+BYPL_EOD!AL79</f>
        <v>46.81</v>
      </c>
      <c r="K79">
        <f>MES_EOD!AK79+MES_EOD!AL79</f>
        <v>5.46</v>
      </c>
      <c r="L79">
        <f>NDMC_EOD!AK79+NDMC_EOD!AL79</f>
        <v>29.07</v>
      </c>
      <c r="M79">
        <f>TPDDL_EOD!AK79+TPDDL_EOD!AL79</f>
        <v>65.260000000000005</v>
      </c>
      <c r="N79">
        <f t="shared" si="7"/>
        <v>240</v>
      </c>
      <c r="O79" s="154">
        <f t="shared" si="8"/>
        <v>0</v>
      </c>
      <c r="P79">
        <v>93.4</v>
      </c>
      <c r="Q79">
        <v>46.81</v>
      </c>
      <c r="R79">
        <v>5.46</v>
      </c>
      <c r="S79">
        <v>29.07</v>
      </c>
      <c r="T79">
        <v>65.260000000000005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93.4</v>
      </c>
      <c r="J80">
        <f>BYPL_EOD!AK80+BYPL_EOD!AL80</f>
        <v>46.81</v>
      </c>
      <c r="K80">
        <f>MES_EOD!AK80+MES_EOD!AL80</f>
        <v>5.46</v>
      </c>
      <c r="L80">
        <f>NDMC_EOD!AK80+NDMC_EOD!AL80</f>
        <v>29.07</v>
      </c>
      <c r="M80">
        <f>TPDDL_EOD!AK80+TPDDL_EOD!AL80</f>
        <v>65.260000000000005</v>
      </c>
      <c r="N80">
        <f t="shared" si="7"/>
        <v>240</v>
      </c>
      <c r="O80" s="154">
        <f t="shared" si="8"/>
        <v>0</v>
      </c>
      <c r="P80">
        <v>93.4</v>
      </c>
      <c r="Q80">
        <v>46.81</v>
      </c>
      <c r="R80">
        <v>5.46</v>
      </c>
      <c r="S80">
        <v>29.07</v>
      </c>
      <c r="T80">
        <v>65.260000000000005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93.4</v>
      </c>
      <c r="J81">
        <f>BYPL_EOD!AK81+BYPL_EOD!AL81</f>
        <v>46.81</v>
      </c>
      <c r="K81">
        <f>MES_EOD!AK81+MES_EOD!AL81</f>
        <v>5.46</v>
      </c>
      <c r="L81">
        <f>NDMC_EOD!AK81+NDMC_EOD!AL81</f>
        <v>29.07</v>
      </c>
      <c r="M81">
        <f>TPDDL_EOD!AK81+TPDDL_EOD!AL81</f>
        <v>65.260000000000005</v>
      </c>
      <c r="N81">
        <f t="shared" si="7"/>
        <v>240</v>
      </c>
      <c r="O81" s="154">
        <f t="shared" si="8"/>
        <v>0</v>
      </c>
      <c r="P81">
        <v>93.4</v>
      </c>
      <c r="Q81">
        <v>46.81</v>
      </c>
      <c r="R81">
        <v>5.46</v>
      </c>
      <c r="S81">
        <v>29.07</v>
      </c>
      <c r="T81">
        <v>65.260000000000005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93.4</v>
      </c>
      <c r="J82">
        <f>BYPL_EOD!AK82+BYPL_EOD!AL82</f>
        <v>46.81</v>
      </c>
      <c r="K82">
        <f>MES_EOD!AK82+MES_EOD!AL82</f>
        <v>5.46</v>
      </c>
      <c r="L82">
        <f>NDMC_EOD!AK82+NDMC_EOD!AL82</f>
        <v>29.07</v>
      </c>
      <c r="M82">
        <f>TPDDL_EOD!AK82+TPDDL_EOD!AL82</f>
        <v>65.260000000000005</v>
      </c>
      <c r="N82">
        <f t="shared" si="7"/>
        <v>240</v>
      </c>
      <c r="O82" s="154">
        <f t="shared" si="8"/>
        <v>0</v>
      </c>
      <c r="P82">
        <v>93.4</v>
      </c>
      <c r="Q82">
        <v>46.81</v>
      </c>
      <c r="R82">
        <v>5.46</v>
      </c>
      <c r="S82">
        <v>29.07</v>
      </c>
      <c r="T82">
        <v>65.260000000000005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93.4</v>
      </c>
      <c r="J83">
        <f>BYPL_EOD!AK83+BYPL_EOD!AL83</f>
        <v>46.81</v>
      </c>
      <c r="K83">
        <f>MES_EOD!AK83+MES_EOD!AL83</f>
        <v>5.46</v>
      </c>
      <c r="L83">
        <f>NDMC_EOD!AK83+NDMC_EOD!AL83</f>
        <v>29.07</v>
      </c>
      <c r="M83">
        <f>TPDDL_EOD!AK83+TPDDL_EOD!AL83</f>
        <v>65.260000000000005</v>
      </c>
      <c r="N83">
        <f t="shared" si="7"/>
        <v>240</v>
      </c>
      <c r="O83" s="154">
        <f t="shared" si="8"/>
        <v>0</v>
      </c>
      <c r="P83">
        <v>93.4</v>
      </c>
      <c r="Q83">
        <v>46.81</v>
      </c>
      <c r="R83">
        <v>5.46</v>
      </c>
      <c r="S83">
        <v>29.07</v>
      </c>
      <c r="T83">
        <v>65.260000000000005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93.4</v>
      </c>
      <c r="J84">
        <f>BYPL_EOD!AK84+BYPL_EOD!AL84</f>
        <v>46.81</v>
      </c>
      <c r="K84">
        <f>MES_EOD!AK84+MES_EOD!AL84</f>
        <v>5.46</v>
      </c>
      <c r="L84">
        <f>NDMC_EOD!AK84+NDMC_EOD!AL84</f>
        <v>29.07</v>
      </c>
      <c r="M84">
        <f>TPDDL_EOD!AK84+TPDDL_EOD!AL84</f>
        <v>65.260000000000005</v>
      </c>
      <c r="N84">
        <f t="shared" si="7"/>
        <v>240</v>
      </c>
      <c r="O84" s="154">
        <f t="shared" si="8"/>
        <v>0</v>
      </c>
      <c r="P84">
        <v>93.4</v>
      </c>
      <c r="Q84">
        <v>46.81</v>
      </c>
      <c r="R84">
        <v>5.46</v>
      </c>
      <c r="S84">
        <v>29.07</v>
      </c>
      <c r="T84">
        <v>65.260000000000005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93.4</v>
      </c>
      <c r="J85">
        <f>BYPL_EOD!AK85+BYPL_EOD!AL85</f>
        <v>46.81</v>
      </c>
      <c r="K85">
        <f>MES_EOD!AK85+MES_EOD!AL85</f>
        <v>5.46</v>
      </c>
      <c r="L85">
        <f>NDMC_EOD!AK85+NDMC_EOD!AL85</f>
        <v>29.07</v>
      </c>
      <c r="M85">
        <f>TPDDL_EOD!AK85+TPDDL_EOD!AL85</f>
        <v>65.260000000000005</v>
      </c>
      <c r="N85">
        <f t="shared" si="7"/>
        <v>240</v>
      </c>
      <c r="O85" s="154">
        <f t="shared" si="8"/>
        <v>0</v>
      </c>
      <c r="P85">
        <v>93.4</v>
      </c>
      <c r="Q85">
        <v>46.81</v>
      </c>
      <c r="R85">
        <v>5.46</v>
      </c>
      <c r="S85">
        <v>29.07</v>
      </c>
      <c r="T85">
        <v>65.260000000000005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93.4</v>
      </c>
      <c r="J86">
        <f>BYPL_EOD!AK86+BYPL_EOD!AL86</f>
        <v>46.81</v>
      </c>
      <c r="K86">
        <f>MES_EOD!AK86+MES_EOD!AL86</f>
        <v>5.46</v>
      </c>
      <c r="L86">
        <f>NDMC_EOD!AK86+NDMC_EOD!AL86</f>
        <v>29.07</v>
      </c>
      <c r="M86">
        <f>TPDDL_EOD!AK86+TPDDL_EOD!AL86</f>
        <v>65.260000000000005</v>
      </c>
      <c r="N86">
        <f t="shared" si="7"/>
        <v>240</v>
      </c>
      <c r="O86" s="154">
        <f t="shared" si="8"/>
        <v>0</v>
      </c>
      <c r="P86">
        <v>93.4</v>
      </c>
      <c r="Q86">
        <v>46.81</v>
      </c>
      <c r="R86">
        <v>5.46</v>
      </c>
      <c r="S86">
        <v>29.07</v>
      </c>
      <c r="T86">
        <v>65.260000000000005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54"/>
      <c r="I87">
        <f>BRPL_EOD!AK87+BRPL_EOD!AL87</f>
        <v>94.96</v>
      </c>
      <c r="J87">
        <f>BYPL_EOD!AK87+BYPL_EOD!AL87</f>
        <v>47.59</v>
      </c>
      <c r="K87">
        <f>MES_EOD!AK87+MES_EOD!AL87</f>
        <v>5.55</v>
      </c>
      <c r="L87">
        <f>NDMC_EOD!AK87+NDMC_EOD!AL87</f>
        <v>29.55</v>
      </c>
      <c r="M87">
        <f>TPDDL_EOD!AK87+TPDDL_EOD!AL87</f>
        <v>66.349999999999994</v>
      </c>
      <c r="N87">
        <f t="shared" si="7"/>
        <v>244.00000000000003</v>
      </c>
      <c r="O87" s="154">
        <f t="shared" si="8"/>
        <v>0</v>
      </c>
      <c r="P87">
        <v>94.95999999999998</v>
      </c>
      <c r="Q87">
        <v>47.589999999999996</v>
      </c>
      <c r="R87">
        <v>5.5499999999999989</v>
      </c>
      <c r="S87">
        <v>29.549999999999997</v>
      </c>
      <c r="T87">
        <v>66.34999999999998</v>
      </c>
      <c r="U87" s="156">
        <f t="shared" si="9"/>
        <v>243.99999999999994</v>
      </c>
      <c r="V87" s="154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54"/>
      <c r="I88">
        <f>BRPL_EOD!AK88+BRPL_EOD!AL88</f>
        <v>94.96</v>
      </c>
      <c r="J88">
        <f>BYPL_EOD!AK88+BYPL_EOD!AL88</f>
        <v>47.59</v>
      </c>
      <c r="K88">
        <f>MES_EOD!AK88+MES_EOD!AL88</f>
        <v>5.55</v>
      </c>
      <c r="L88">
        <f>NDMC_EOD!AK88+NDMC_EOD!AL88</f>
        <v>29.55</v>
      </c>
      <c r="M88">
        <f>TPDDL_EOD!AK88+TPDDL_EOD!AL88</f>
        <v>66.349999999999994</v>
      </c>
      <c r="N88">
        <f t="shared" si="7"/>
        <v>244.00000000000003</v>
      </c>
      <c r="O88" s="154">
        <f t="shared" si="8"/>
        <v>0</v>
      </c>
      <c r="P88">
        <v>94.95999999999998</v>
      </c>
      <c r="Q88">
        <v>47.589999999999996</v>
      </c>
      <c r="R88">
        <v>5.5499999999999989</v>
      </c>
      <c r="S88">
        <v>29.549999999999997</v>
      </c>
      <c r="T88">
        <v>66.34999999999998</v>
      </c>
      <c r="U88" s="156">
        <f t="shared" si="9"/>
        <v>243.99999999999994</v>
      </c>
      <c r="V88" s="154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54"/>
      <c r="I89">
        <f>BRPL_EOD!AK89+BRPL_EOD!AL89</f>
        <v>94.96</v>
      </c>
      <c r="J89">
        <f>BYPL_EOD!AK89+BYPL_EOD!AL89</f>
        <v>47.59</v>
      </c>
      <c r="K89">
        <f>MES_EOD!AK89+MES_EOD!AL89</f>
        <v>5.55</v>
      </c>
      <c r="L89">
        <f>NDMC_EOD!AK89+NDMC_EOD!AL89</f>
        <v>29.55</v>
      </c>
      <c r="M89">
        <f>TPDDL_EOD!AK89+TPDDL_EOD!AL89</f>
        <v>66.349999999999994</v>
      </c>
      <c r="N89">
        <f t="shared" si="7"/>
        <v>244.00000000000003</v>
      </c>
      <c r="O89" s="154">
        <f t="shared" si="8"/>
        <v>0</v>
      </c>
      <c r="P89">
        <v>94.95999999999998</v>
      </c>
      <c r="Q89">
        <v>47.589999999999996</v>
      </c>
      <c r="R89">
        <v>5.5499999999999989</v>
      </c>
      <c r="S89">
        <v>29.549999999999997</v>
      </c>
      <c r="T89">
        <v>66.34999999999998</v>
      </c>
      <c r="U89" s="156">
        <f t="shared" si="9"/>
        <v>243.99999999999994</v>
      </c>
      <c r="V89" s="154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54"/>
      <c r="I90">
        <f>BRPL_EOD!AK90+BRPL_EOD!AL90</f>
        <v>94.96</v>
      </c>
      <c r="J90">
        <f>BYPL_EOD!AK90+BYPL_EOD!AL90</f>
        <v>47.59</v>
      </c>
      <c r="K90">
        <f>MES_EOD!AK90+MES_EOD!AL90</f>
        <v>5.55</v>
      </c>
      <c r="L90">
        <f>NDMC_EOD!AK90+NDMC_EOD!AL90</f>
        <v>29.55</v>
      </c>
      <c r="M90">
        <f>TPDDL_EOD!AK90+TPDDL_EOD!AL90</f>
        <v>66.349999999999994</v>
      </c>
      <c r="N90">
        <f t="shared" si="7"/>
        <v>244.00000000000003</v>
      </c>
      <c r="O90" s="154">
        <f t="shared" si="8"/>
        <v>0</v>
      </c>
      <c r="P90">
        <v>94.95999999999998</v>
      </c>
      <c r="Q90">
        <v>47.589999999999996</v>
      </c>
      <c r="R90">
        <v>5.5499999999999989</v>
      </c>
      <c r="S90">
        <v>29.549999999999997</v>
      </c>
      <c r="T90">
        <v>66.34999999999998</v>
      </c>
      <c r="U90" s="156">
        <f t="shared" si="9"/>
        <v>243.99999999999994</v>
      </c>
      <c r="V90" s="154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54"/>
      <c r="I91">
        <f>BRPL_EOD!AK91+BRPL_EOD!AL91</f>
        <v>94.96</v>
      </c>
      <c r="J91">
        <f>BYPL_EOD!AK91+BYPL_EOD!AL91</f>
        <v>47.59</v>
      </c>
      <c r="K91">
        <f>MES_EOD!AK91+MES_EOD!AL91</f>
        <v>5.55</v>
      </c>
      <c r="L91">
        <f>NDMC_EOD!AK91+NDMC_EOD!AL91</f>
        <v>29.55</v>
      </c>
      <c r="M91">
        <f>TPDDL_EOD!AK91+TPDDL_EOD!AL91</f>
        <v>66.349999999999994</v>
      </c>
      <c r="N91">
        <f t="shared" si="7"/>
        <v>244.00000000000003</v>
      </c>
      <c r="O91" s="154">
        <f t="shared" si="8"/>
        <v>0</v>
      </c>
      <c r="P91">
        <v>94.95999999999998</v>
      </c>
      <c r="Q91">
        <v>47.589999999999996</v>
      </c>
      <c r="R91">
        <v>5.5499999999999989</v>
      </c>
      <c r="S91">
        <v>29.549999999999997</v>
      </c>
      <c r="T91">
        <v>66.34999999999998</v>
      </c>
      <c r="U91" s="156">
        <f t="shared" si="9"/>
        <v>243.99999999999994</v>
      </c>
      <c r="V91" s="154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54"/>
      <c r="I92">
        <f>BRPL_EOD!AK92+BRPL_EOD!AL92</f>
        <v>94.96</v>
      </c>
      <c r="J92">
        <f>BYPL_EOD!AK92+BYPL_EOD!AL92</f>
        <v>47.59</v>
      </c>
      <c r="K92">
        <f>MES_EOD!AK92+MES_EOD!AL92</f>
        <v>5.55</v>
      </c>
      <c r="L92">
        <f>NDMC_EOD!AK92+NDMC_EOD!AL92</f>
        <v>29.55</v>
      </c>
      <c r="M92">
        <f>TPDDL_EOD!AK92+TPDDL_EOD!AL92</f>
        <v>66.349999999999994</v>
      </c>
      <c r="N92">
        <f t="shared" si="7"/>
        <v>244.00000000000003</v>
      </c>
      <c r="O92" s="154">
        <f t="shared" si="8"/>
        <v>0</v>
      </c>
      <c r="P92">
        <v>94.95999999999998</v>
      </c>
      <c r="Q92">
        <v>47.589999999999996</v>
      </c>
      <c r="R92">
        <v>5.5499999999999989</v>
      </c>
      <c r="S92">
        <v>29.549999999999997</v>
      </c>
      <c r="T92">
        <v>66.34999999999998</v>
      </c>
      <c r="U92" s="156">
        <f t="shared" si="9"/>
        <v>243.99999999999994</v>
      </c>
      <c r="V92" s="154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54"/>
      <c r="I93">
        <f>BRPL_EOD!AK93+BRPL_EOD!AL93</f>
        <v>94.96</v>
      </c>
      <c r="J93">
        <f>BYPL_EOD!AK93+BYPL_EOD!AL93</f>
        <v>47.59</v>
      </c>
      <c r="K93">
        <f>MES_EOD!AK93+MES_EOD!AL93</f>
        <v>5.55</v>
      </c>
      <c r="L93">
        <f>NDMC_EOD!AK93+NDMC_EOD!AL93</f>
        <v>29.55</v>
      </c>
      <c r="M93">
        <f>TPDDL_EOD!AK93+TPDDL_EOD!AL93</f>
        <v>66.349999999999994</v>
      </c>
      <c r="N93">
        <f t="shared" si="7"/>
        <v>244.00000000000003</v>
      </c>
      <c r="O93" s="154">
        <f t="shared" si="8"/>
        <v>0</v>
      </c>
      <c r="P93">
        <v>94.95999999999998</v>
      </c>
      <c r="Q93">
        <v>47.589999999999996</v>
      </c>
      <c r="R93">
        <v>5.5499999999999989</v>
      </c>
      <c r="S93">
        <v>29.549999999999997</v>
      </c>
      <c r="T93">
        <v>66.34999999999998</v>
      </c>
      <c r="U93" s="156">
        <f t="shared" si="9"/>
        <v>243.99999999999994</v>
      </c>
      <c r="V93" s="154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54"/>
      <c r="I94">
        <f>BRPL_EOD!AK94+BRPL_EOD!AL94</f>
        <v>94.96</v>
      </c>
      <c r="J94">
        <f>BYPL_EOD!AK94+BYPL_EOD!AL94</f>
        <v>47.59</v>
      </c>
      <c r="K94">
        <f>MES_EOD!AK94+MES_EOD!AL94</f>
        <v>5.55</v>
      </c>
      <c r="L94">
        <f>NDMC_EOD!AK94+NDMC_EOD!AL94</f>
        <v>29.55</v>
      </c>
      <c r="M94">
        <f>TPDDL_EOD!AK94+TPDDL_EOD!AL94</f>
        <v>66.349999999999994</v>
      </c>
      <c r="N94">
        <f t="shared" si="7"/>
        <v>244.00000000000003</v>
      </c>
      <c r="O94" s="154">
        <f t="shared" si="8"/>
        <v>0</v>
      </c>
      <c r="P94">
        <v>94.95999999999998</v>
      </c>
      <c r="Q94">
        <v>47.589999999999996</v>
      </c>
      <c r="R94">
        <v>5.5499999999999989</v>
      </c>
      <c r="S94">
        <v>29.549999999999997</v>
      </c>
      <c r="T94">
        <v>66.34999999999998</v>
      </c>
      <c r="U94" s="156">
        <f t="shared" si="9"/>
        <v>243.99999999999994</v>
      </c>
      <c r="V94" s="154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54"/>
      <c r="I95">
        <f>BRPL_EOD!AK95+BRPL_EOD!AL95</f>
        <v>94.96</v>
      </c>
      <c r="J95">
        <f>BYPL_EOD!AK95+BYPL_EOD!AL95</f>
        <v>47.59</v>
      </c>
      <c r="K95">
        <f>MES_EOD!AK95+MES_EOD!AL95</f>
        <v>5.55</v>
      </c>
      <c r="L95">
        <f>NDMC_EOD!AK95+NDMC_EOD!AL95</f>
        <v>29.55</v>
      </c>
      <c r="M95">
        <f>TPDDL_EOD!AK95+TPDDL_EOD!AL95</f>
        <v>66.349999999999994</v>
      </c>
      <c r="N95">
        <f t="shared" si="7"/>
        <v>244.00000000000003</v>
      </c>
      <c r="O95" s="154">
        <f t="shared" si="8"/>
        <v>0</v>
      </c>
      <c r="P95">
        <v>94.95999999999998</v>
      </c>
      <c r="Q95">
        <v>47.589999999999996</v>
      </c>
      <c r="R95">
        <v>5.5499999999999989</v>
      </c>
      <c r="S95">
        <v>29.549999999999997</v>
      </c>
      <c r="T95">
        <v>66.34999999999998</v>
      </c>
      <c r="U95" s="156">
        <f t="shared" si="9"/>
        <v>243.99999999999994</v>
      </c>
      <c r="V95" s="154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54"/>
      <c r="I96">
        <f>BRPL_EOD!AK96+BRPL_EOD!AL96</f>
        <v>94.96</v>
      </c>
      <c r="J96">
        <f>BYPL_EOD!AK96+BYPL_EOD!AL96</f>
        <v>47.59</v>
      </c>
      <c r="K96">
        <f>MES_EOD!AK96+MES_EOD!AL96</f>
        <v>5.55</v>
      </c>
      <c r="L96">
        <f>NDMC_EOD!AK96+NDMC_EOD!AL96</f>
        <v>29.55</v>
      </c>
      <c r="M96">
        <f>TPDDL_EOD!AK96+TPDDL_EOD!AL96</f>
        <v>66.349999999999994</v>
      </c>
      <c r="N96">
        <f t="shared" si="7"/>
        <v>244.00000000000003</v>
      </c>
      <c r="O96" s="154">
        <f t="shared" si="8"/>
        <v>0</v>
      </c>
      <c r="P96">
        <v>94.95999999999998</v>
      </c>
      <c r="Q96">
        <v>47.589999999999996</v>
      </c>
      <c r="R96">
        <v>5.5499999999999989</v>
      </c>
      <c r="S96">
        <v>29.549999999999997</v>
      </c>
      <c r="T96">
        <v>66.34999999999998</v>
      </c>
      <c r="U96" s="156">
        <f t="shared" si="9"/>
        <v>243.99999999999994</v>
      </c>
      <c r="V96" s="154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94.96</v>
      </c>
      <c r="J97">
        <f>BYPL_EOD!AK97+BYPL_EOD!AL97</f>
        <v>47.59</v>
      </c>
      <c r="K97">
        <f>MES_EOD!AK97+MES_EOD!AL97</f>
        <v>5.55</v>
      </c>
      <c r="L97">
        <f>NDMC_EOD!AK97+NDMC_EOD!AL97</f>
        <v>29.55</v>
      </c>
      <c r="M97">
        <f>TPDDL_EOD!AK97+TPDDL_EOD!AL97</f>
        <v>66.349999999999994</v>
      </c>
      <c r="N97">
        <f t="shared" si="7"/>
        <v>244.00000000000003</v>
      </c>
      <c r="O97" s="154">
        <f t="shared" si="8"/>
        <v>0</v>
      </c>
      <c r="P97">
        <v>94.95999999999998</v>
      </c>
      <c r="Q97">
        <v>47.589999999999996</v>
      </c>
      <c r="R97">
        <v>5.5499999999999989</v>
      </c>
      <c r="S97">
        <v>29.549999999999997</v>
      </c>
      <c r="T97">
        <v>66.34999999999998</v>
      </c>
      <c r="U97" s="156">
        <f t="shared" si="9"/>
        <v>243.99999999999994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54"/>
      <c r="I98">
        <f>BRPL_EOD!AK98+BRPL_EOD!AL98</f>
        <v>94.96</v>
      </c>
      <c r="J98">
        <f>BYPL_EOD!AK98+BYPL_EOD!AL98</f>
        <v>47.59</v>
      </c>
      <c r="K98">
        <f>MES_EOD!AK98+MES_EOD!AL98</f>
        <v>5.55</v>
      </c>
      <c r="L98">
        <f>NDMC_EOD!AK98+NDMC_EOD!AL98</f>
        <v>29.55</v>
      </c>
      <c r="M98">
        <f>TPDDL_EOD!AK98+TPDDL_EOD!AL98</f>
        <v>66.349999999999994</v>
      </c>
      <c r="N98">
        <f t="shared" si="7"/>
        <v>244.00000000000003</v>
      </c>
      <c r="O98" s="154">
        <f t="shared" si="8"/>
        <v>0</v>
      </c>
      <c r="P98">
        <v>94.95999999999998</v>
      </c>
      <c r="Q98">
        <v>47.589999999999996</v>
      </c>
      <c r="R98">
        <v>5.5499999999999989</v>
      </c>
      <c r="S98">
        <v>29.549999999999997</v>
      </c>
      <c r="T98">
        <v>66.34999999999998</v>
      </c>
      <c r="U98" s="156">
        <f t="shared" si="9"/>
        <v>243.99999999999994</v>
      </c>
      <c r="V98" s="154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5.7931299999999988</v>
      </c>
      <c r="E99" s="156">
        <f t="shared" si="14"/>
        <v>0</v>
      </c>
      <c r="F99" s="156">
        <f t="shared" si="14"/>
        <v>6.1440000000000001</v>
      </c>
      <c r="G99" s="156">
        <f t="shared" si="14"/>
        <v>5.7931299999999988</v>
      </c>
      <c r="H99" s="156"/>
      <c r="I99" s="156">
        <f t="shared" si="14"/>
        <v>2.3133099999999973</v>
      </c>
      <c r="J99" s="156">
        <f t="shared" si="14"/>
        <v>1.1592925000000016</v>
      </c>
      <c r="K99" s="156">
        <f t="shared" si="14"/>
        <v>0.13519499999999995</v>
      </c>
      <c r="L99" s="156">
        <f t="shared" si="14"/>
        <v>0.71994500000000083</v>
      </c>
      <c r="M99" s="156">
        <f t="shared" si="14"/>
        <v>1.4653925000000023</v>
      </c>
      <c r="N99" s="156">
        <f t="shared" si="14"/>
        <v>5.7931350000000004</v>
      </c>
      <c r="O99" s="156">
        <f t="shared" si="14"/>
        <v>-4.9999999999954527E-6</v>
      </c>
      <c r="P99" s="156">
        <f t="shared" si="14"/>
        <v>2.3133070860033289</v>
      </c>
      <c r="Q99" s="156">
        <f t="shared" si="14"/>
        <v>1.1592910401959025</v>
      </c>
      <c r="R99" s="156">
        <f t="shared" si="14"/>
        <v>0.13519482929768331</v>
      </c>
      <c r="S99" s="156">
        <f t="shared" si="14"/>
        <v>0.71994409294208572</v>
      </c>
      <c r="T99" s="156">
        <f t="shared" si="14"/>
        <v>1.4653929515610022</v>
      </c>
      <c r="U99" s="156">
        <f t="shared" si="14"/>
        <v>5.7931299999999988</v>
      </c>
      <c r="V99" s="156">
        <f t="shared" si="10"/>
        <v>0</v>
      </c>
      <c r="Y99" s="156">
        <f>SUM(Y3:Y98)/4000</f>
        <v>0.74304000000000014</v>
      </c>
      <c r="Z99" s="156">
        <f t="shared" ref="Z99:AD99" si="15">SUM(Z3:Z98)/4000</f>
        <v>0.74304000000000014</v>
      </c>
      <c r="AA99" s="156">
        <f t="shared" si="15"/>
        <v>0.74304000000000014</v>
      </c>
      <c r="AB99" s="156">
        <f t="shared" si="15"/>
        <v>0.74304000000000014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Y1" s="207" t="s">
        <v>350</v>
      </c>
      <c r="Z1" s="207"/>
      <c r="AA1" s="207" t="s">
        <v>351</v>
      </c>
      <c r="AB1" s="207"/>
      <c r="AC1" s="228" t="s">
        <v>348</v>
      </c>
      <c r="AD1" s="228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Y1" s="207" t="s">
        <v>350</v>
      </c>
      <c r="Z1" s="207"/>
      <c r="AA1" s="207" t="s">
        <v>351</v>
      </c>
      <c r="AB1" s="207"/>
      <c r="AC1" s="228" t="s">
        <v>348</v>
      </c>
      <c r="AD1" s="228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158.32</v>
      </c>
      <c r="E3">
        <f>BAWANA!AQ3</f>
        <v>0</v>
      </c>
      <c r="F3">
        <f>(B3+C3)*0.8</f>
        <v>752</v>
      </c>
      <c r="G3">
        <f>(D3+E3)</f>
        <v>158.32</v>
      </c>
      <c r="H3" s="154"/>
      <c r="I3">
        <f>BRPL_EOD!AO3+BRPL_EOD!AP3</f>
        <v>110</v>
      </c>
      <c r="J3">
        <f>BYPL_EOD!AO3+BYPL_EOD!AP3</f>
        <v>1.31</v>
      </c>
      <c r="K3">
        <f>MES_EOD!AO3+MES_EOD!AP3</f>
        <v>3</v>
      </c>
      <c r="L3">
        <f>NDMC_EOD!AO3+NDMC_EOD!AP3</f>
        <v>14</v>
      </c>
      <c r="M3">
        <f>TPDDL_EOD!AO3+TPDDL_EOD!AP3</f>
        <v>30</v>
      </c>
      <c r="N3">
        <f t="shared" ref="N3:N66" si="0">SUM(I3:M3)</f>
        <v>158.31</v>
      </c>
      <c r="O3" s="154">
        <f t="shared" ref="O3:O66" si="1">G3-N3</f>
        <v>9.9999999999909051E-3</v>
      </c>
      <c r="P3">
        <v>110.00694839239466</v>
      </c>
      <c r="Q3">
        <v>1.3100827490367002</v>
      </c>
      <c r="R3">
        <v>3.0001895016107634</v>
      </c>
      <c r="S3">
        <v>14.000884340850229</v>
      </c>
      <c r="T3">
        <v>30.001895016107635</v>
      </c>
      <c r="U3" s="156">
        <f t="shared" ref="U3:U66" si="2">SUM(P3:T3)</f>
        <v>158.31999999999996</v>
      </c>
      <c r="V3" s="154">
        <f t="shared" ref="V3:V66" si="3">G3-U3</f>
        <v>0</v>
      </c>
      <c r="Y3">
        <f>BAWANA!BA3+BAWANA!BB3</f>
        <v>0.84</v>
      </c>
      <c r="Z3">
        <f>BAWANA!BH3+BAWANA!BI3</f>
        <v>0.84</v>
      </c>
      <c r="AA3">
        <f>BAWANA!AB3+BAWANA!AC3</f>
        <v>0.84</v>
      </c>
      <c r="AB3">
        <f>BAWANA!AI3+BAWANA!AJ3</f>
        <v>0.84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158.32</v>
      </c>
      <c r="E4">
        <f>BAWANA!AQ4</f>
        <v>0</v>
      </c>
      <c r="F4">
        <f t="shared" ref="F4:F67" si="4">(B4+C4)*0.8</f>
        <v>752</v>
      </c>
      <c r="G4">
        <f t="shared" ref="G4:G67" si="5">(D4+E4)</f>
        <v>158.32</v>
      </c>
      <c r="H4" s="154"/>
      <c r="I4">
        <f>BRPL_EOD!AO4+BRPL_EOD!AP4</f>
        <v>110</v>
      </c>
      <c r="J4">
        <f>BYPL_EOD!AO4+BYPL_EOD!AP4</f>
        <v>1.31</v>
      </c>
      <c r="K4">
        <f>MES_EOD!AO4+MES_EOD!AP4</f>
        <v>3</v>
      </c>
      <c r="L4">
        <f>NDMC_EOD!AO4+NDMC_EOD!AP4</f>
        <v>14</v>
      </c>
      <c r="M4">
        <f>TPDDL_EOD!AO4+TPDDL_EOD!AP4</f>
        <v>30</v>
      </c>
      <c r="N4">
        <f t="shared" si="0"/>
        <v>158.31</v>
      </c>
      <c r="O4" s="154">
        <f t="shared" si="1"/>
        <v>9.9999999999909051E-3</v>
      </c>
      <c r="P4">
        <v>110.00694839239466</v>
      </c>
      <c r="Q4">
        <v>1.3100827490367002</v>
      </c>
      <c r="R4">
        <v>3.0001895016107634</v>
      </c>
      <c r="S4">
        <v>14.000884340850229</v>
      </c>
      <c r="T4">
        <v>30.001895016107635</v>
      </c>
      <c r="U4" s="156">
        <f t="shared" si="2"/>
        <v>158.31999999999996</v>
      </c>
      <c r="V4" s="154">
        <f t="shared" si="3"/>
        <v>0</v>
      </c>
      <c r="Y4">
        <f>BAWANA!BA4+BAWANA!BB4</f>
        <v>0.84</v>
      </c>
      <c r="Z4">
        <f>BAWANA!BH4+BAWANA!BI4</f>
        <v>0.84</v>
      </c>
      <c r="AA4">
        <f>BAWANA!AB4+BAWANA!AC4</f>
        <v>0.84</v>
      </c>
      <c r="AB4">
        <f>BAWANA!AI4+BAWANA!AJ4</f>
        <v>0.84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100</v>
      </c>
      <c r="E5">
        <f>BAWANA!AQ5</f>
        <v>0</v>
      </c>
      <c r="F5">
        <f t="shared" si="4"/>
        <v>752</v>
      </c>
      <c r="G5">
        <f t="shared" si="5"/>
        <v>100</v>
      </c>
      <c r="H5" s="154"/>
      <c r="I5">
        <f>BRPL_EOD!AO5+BRPL_EOD!AP5</f>
        <v>59.13</v>
      </c>
      <c r="J5">
        <f>BYPL_EOD!AO5+BYPL_EOD!AP5</f>
        <v>0</v>
      </c>
      <c r="K5">
        <f>MES_EOD!AO5+MES_EOD!AP5</f>
        <v>2.61</v>
      </c>
      <c r="L5">
        <f>NDMC_EOD!AO5+NDMC_EOD!AP5</f>
        <v>12.17</v>
      </c>
      <c r="M5">
        <f>TPDDL_EOD!AO5+TPDDL_EOD!AP5</f>
        <v>26.09</v>
      </c>
      <c r="N5">
        <f t="shared" si="0"/>
        <v>100</v>
      </c>
      <c r="O5" s="154">
        <f t="shared" si="1"/>
        <v>0</v>
      </c>
      <c r="P5">
        <v>59.13</v>
      </c>
      <c r="Q5">
        <v>0</v>
      </c>
      <c r="R5">
        <v>2.61</v>
      </c>
      <c r="S5">
        <v>12.17</v>
      </c>
      <c r="T5">
        <v>26.09</v>
      </c>
      <c r="U5" s="156">
        <f t="shared" si="2"/>
        <v>100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50</v>
      </c>
      <c r="E6">
        <f>BAWANA!AQ6</f>
        <v>0</v>
      </c>
      <c r="F6">
        <f t="shared" si="4"/>
        <v>752</v>
      </c>
      <c r="G6">
        <f t="shared" si="5"/>
        <v>50</v>
      </c>
      <c r="H6" s="154"/>
      <c r="I6">
        <f>BRPL_EOD!AO6+BRPL_EOD!AP6</f>
        <v>21.34</v>
      </c>
      <c r="J6">
        <f>BYPL_EOD!AO6+BYPL_EOD!AP6</f>
        <v>0</v>
      </c>
      <c r="K6">
        <f>MES_EOD!AO6+MES_EOD!AP6</f>
        <v>1.83</v>
      </c>
      <c r="L6">
        <f>NDMC_EOD!AO6+NDMC_EOD!AP6</f>
        <v>8.5399999999999991</v>
      </c>
      <c r="M6">
        <f>TPDDL_EOD!AO6+TPDDL_EOD!AP6</f>
        <v>18.29</v>
      </c>
      <c r="N6">
        <f t="shared" si="0"/>
        <v>50</v>
      </c>
      <c r="O6" s="154">
        <f t="shared" si="1"/>
        <v>0</v>
      </c>
      <c r="P6">
        <v>21.34</v>
      </c>
      <c r="Q6">
        <v>0</v>
      </c>
      <c r="R6">
        <v>1.83</v>
      </c>
      <c r="S6">
        <v>8.5399999999999991</v>
      </c>
      <c r="T6">
        <v>18.29</v>
      </c>
      <c r="U6" s="156">
        <f t="shared" si="2"/>
        <v>50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0.11666</v>
      </c>
      <c r="E99" s="156">
        <f t="shared" si="14"/>
        <v>0</v>
      </c>
      <c r="F99" s="156">
        <f t="shared" si="14"/>
        <v>17.952000000000002</v>
      </c>
      <c r="G99" s="156">
        <f t="shared" si="14"/>
        <v>0.11666</v>
      </c>
      <c r="H99" s="156"/>
      <c r="I99" s="156">
        <f t="shared" si="14"/>
        <v>7.511749999999999E-2</v>
      </c>
      <c r="J99" s="156">
        <f t="shared" si="14"/>
        <v>6.5499999999999998E-4</v>
      </c>
      <c r="K99" s="156">
        <f t="shared" si="14"/>
        <v>2.6099999999999999E-3</v>
      </c>
      <c r="L99" s="156">
        <f t="shared" si="14"/>
        <v>1.2177500000000001E-2</v>
      </c>
      <c r="M99" s="156">
        <f t="shared" si="14"/>
        <v>2.6095E-2</v>
      </c>
      <c r="N99" s="156">
        <f t="shared" si="14"/>
        <v>0.11665499999999999</v>
      </c>
      <c r="O99" s="156">
        <f t="shared" si="14"/>
        <v>4.9999999999954527E-6</v>
      </c>
      <c r="P99" s="156">
        <f t="shared" si="14"/>
        <v>7.5120974196197329E-2</v>
      </c>
      <c r="Q99" s="156">
        <f t="shared" si="14"/>
        <v>6.5504137451835012E-4</v>
      </c>
      <c r="R99" s="156">
        <f t="shared" si="14"/>
        <v>2.6100947508053817E-3</v>
      </c>
      <c r="S99" s="156">
        <f t="shared" si="14"/>
        <v>1.2177942170425114E-2</v>
      </c>
      <c r="T99" s="156">
        <f t="shared" si="14"/>
        <v>2.6095947508053819E-2</v>
      </c>
      <c r="U99" s="156">
        <f t="shared" si="14"/>
        <v>0.11665999999999999</v>
      </c>
      <c r="V99" s="156">
        <f t="shared" si="10"/>
        <v>0</v>
      </c>
      <c r="Y99" s="156">
        <f t="shared" ref="Y99:AD99" si="15">SUM(Y3:Y98)/4000</f>
        <v>4.1999999999999996E-4</v>
      </c>
      <c r="Z99" s="156">
        <f t="shared" si="15"/>
        <v>4.1999999999999996E-4</v>
      </c>
      <c r="AA99" s="156">
        <f t="shared" si="15"/>
        <v>4.1999999999999996E-4</v>
      </c>
      <c r="AB99" s="156">
        <f t="shared" si="15"/>
        <v>4.1999999999999996E-4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 ht="45">
      <c r="A2" s="213"/>
      <c r="B2" t="s">
        <v>452</v>
      </c>
      <c r="C2" t="s">
        <v>453</v>
      </c>
      <c r="D2" t="s">
        <v>454</v>
      </c>
      <c r="E2" t="s">
        <v>456</v>
      </c>
      <c r="F2" t="s">
        <v>457</v>
      </c>
      <c r="G2" t="s">
        <v>458</v>
      </c>
      <c r="H2" t="s">
        <v>465</v>
      </c>
      <c r="I2" t="s">
        <v>466</v>
      </c>
      <c r="J2" t="s">
        <v>467</v>
      </c>
      <c r="K2" t="s">
        <v>468</v>
      </c>
      <c r="L2" t="s">
        <v>472</v>
      </c>
      <c r="M2" t="s">
        <v>480</v>
      </c>
      <c r="N2" t="s">
        <v>481</v>
      </c>
      <c r="O2" t="s">
        <v>482</v>
      </c>
      <c r="P2" t="s">
        <v>485</v>
      </c>
      <c r="Q2" t="s">
        <v>490</v>
      </c>
      <c r="R2" t="s">
        <v>491</v>
      </c>
      <c r="S2" t="s">
        <v>492</v>
      </c>
      <c r="T2" t="s">
        <v>493</v>
      </c>
      <c r="U2" t="s">
        <v>424</v>
      </c>
      <c r="V2" t="s">
        <v>471</v>
      </c>
      <c r="W2" t="s">
        <v>473</v>
      </c>
      <c r="Z2" t="s">
        <v>460</v>
      </c>
      <c r="AA2" t="s">
        <v>461</v>
      </c>
      <c r="AB2" t="s">
        <v>462</v>
      </c>
      <c r="AC2" t="s">
        <v>463</v>
      </c>
      <c r="AD2" t="s">
        <v>469</v>
      </c>
      <c r="AE2" t="s">
        <v>470</v>
      </c>
      <c r="AF2" t="s">
        <v>474</v>
      </c>
      <c r="AG2" t="s">
        <v>475</v>
      </c>
      <c r="AH2" t="s">
        <v>476</v>
      </c>
      <c r="AI2" t="s">
        <v>477</v>
      </c>
      <c r="AJ2" t="s">
        <v>478</v>
      </c>
      <c r="AK2" t="s">
        <v>479</v>
      </c>
      <c r="AL2" t="s">
        <v>483</v>
      </c>
      <c r="AM2" t="s">
        <v>484</v>
      </c>
      <c r="AN2" t="s">
        <v>486</v>
      </c>
      <c r="AO2" t="s">
        <v>487</v>
      </c>
      <c r="AP2" t="s">
        <v>488</v>
      </c>
      <c r="AQ2" t="s">
        <v>489</v>
      </c>
      <c r="AR2" t="s">
        <v>494</v>
      </c>
      <c r="AS2" s="19"/>
      <c r="AT2" s="201" t="s">
        <v>459</v>
      </c>
      <c r="AU2" s="169"/>
      <c r="AV2" s="201" t="s">
        <v>451</v>
      </c>
      <c r="AW2" s="201" t="s">
        <v>455</v>
      </c>
      <c r="AX2" s="201" t="s">
        <v>464</v>
      </c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32.880000000000003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81.375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15.8064</v>
      </c>
      <c r="AH3">
        <v>113.64</v>
      </c>
      <c r="AI3">
        <v>0</v>
      </c>
      <c r="AJ3">
        <v>0</v>
      </c>
      <c r="AK3">
        <v>51.394500000000001</v>
      </c>
      <c r="AL3">
        <v>80.177999999999997</v>
      </c>
      <c r="AM3">
        <v>10.557359999999999</v>
      </c>
      <c r="AN3">
        <v>0.66954999999999998</v>
      </c>
      <c r="AO3">
        <v>5.88</v>
      </c>
      <c r="AP3">
        <v>8.1983999999999995</v>
      </c>
      <c r="AQ3">
        <v>17.388000000000002</v>
      </c>
      <c r="AR3">
        <v>33.091920000000002</v>
      </c>
      <c r="AS3">
        <v>0</v>
      </c>
      <c r="AT3">
        <v>12.36</v>
      </c>
      <c r="AU3">
        <v>0</v>
      </c>
      <c r="AV3">
        <v>25.725000000000001</v>
      </c>
      <c r="AW3">
        <v>69.504000000000005</v>
      </c>
      <c r="AX3">
        <v>15.343999999999999</v>
      </c>
      <c r="AY3">
        <v>0</v>
      </c>
      <c r="AZ3">
        <v>0</v>
      </c>
      <c r="BA3">
        <f>SUM(B3:AZ3)</f>
        <v>3105.3016250000005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32.880000000000003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81.375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22.277999999999999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15.8064</v>
      </c>
      <c r="AH4">
        <v>113.64</v>
      </c>
      <c r="AI4">
        <v>0</v>
      </c>
      <c r="AJ4">
        <v>0</v>
      </c>
      <c r="AK4">
        <v>51.394500000000001</v>
      </c>
      <c r="AL4">
        <v>80.177999999999997</v>
      </c>
      <c r="AM4">
        <v>10.557359999999999</v>
      </c>
      <c r="AN4">
        <v>0.66954999999999998</v>
      </c>
      <c r="AO4">
        <v>5.88</v>
      </c>
      <c r="AP4">
        <v>8.1983999999999995</v>
      </c>
      <c r="AQ4">
        <v>17.388000000000002</v>
      </c>
      <c r="AR4">
        <v>33.091920000000002</v>
      </c>
      <c r="AS4">
        <v>0</v>
      </c>
      <c r="AT4">
        <v>12.36</v>
      </c>
      <c r="AU4">
        <v>0</v>
      </c>
      <c r="AV4">
        <v>25.725000000000001</v>
      </c>
      <c r="AW4">
        <v>69.504000000000005</v>
      </c>
      <c r="AX4">
        <v>15.343999999999999</v>
      </c>
      <c r="AY4">
        <v>0</v>
      </c>
      <c r="AZ4">
        <v>0</v>
      </c>
      <c r="BA4">
        <f t="shared" ref="BA4:BA67" si="0">SUM(B4:AZ4)</f>
        <v>3099.5346250000002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32.880000000000003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81.375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39.510120000000001</v>
      </c>
      <c r="AC5">
        <v>29.062808</v>
      </c>
      <c r="AD5">
        <v>27.3447</v>
      </c>
      <c r="AE5">
        <v>49.436556000000003</v>
      </c>
      <c r="AF5">
        <v>17.748000000000001</v>
      </c>
      <c r="AG5">
        <v>15.8064</v>
      </c>
      <c r="AH5">
        <v>113.64</v>
      </c>
      <c r="AI5">
        <v>0</v>
      </c>
      <c r="AJ5">
        <v>0</v>
      </c>
      <c r="AK5">
        <v>51.394500000000001</v>
      </c>
      <c r="AL5">
        <v>80.177999999999997</v>
      </c>
      <c r="AM5">
        <v>10.557359999999999</v>
      </c>
      <c r="AN5">
        <v>0.66954999999999998</v>
      </c>
      <c r="AO5">
        <v>5.88</v>
      </c>
      <c r="AP5">
        <v>8.1983999999999995</v>
      </c>
      <c r="AQ5">
        <v>17.388000000000002</v>
      </c>
      <c r="AR5">
        <v>33.091920000000002</v>
      </c>
      <c r="AS5">
        <v>0</v>
      </c>
      <c r="AT5">
        <v>12.36</v>
      </c>
      <c r="AU5">
        <v>0</v>
      </c>
      <c r="AV5">
        <v>25.725000000000001</v>
      </c>
      <c r="AW5">
        <v>69.504000000000005</v>
      </c>
      <c r="AX5">
        <v>17.536000000000001</v>
      </c>
      <c r="AY5">
        <v>0</v>
      </c>
      <c r="AZ5">
        <v>0</v>
      </c>
      <c r="BA5">
        <f t="shared" si="0"/>
        <v>3093.4979850000004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32.880000000000003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81.375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39.510120000000001</v>
      </c>
      <c r="AC6">
        <v>29.062808</v>
      </c>
      <c r="AD6">
        <v>27.3447</v>
      </c>
      <c r="AE6">
        <v>49.436556000000003</v>
      </c>
      <c r="AF6">
        <v>17.748000000000001</v>
      </c>
      <c r="AG6">
        <v>15.8064</v>
      </c>
      <c r="AH6">
        <v>113.64</v>
      </c>
      <c r="AI6">
        <v>0</v>
      </c>
      <c r="AJ6">
        <v>0</v>
      </c>
      <c r="AK6">
        <v>51.394500000000001</v>
      </c>
      <c r="AL6">
        <v>80.177999999999997</v>
      </c>
      <c r="AM6">
        <v>10.557359999999999</v>
      </c>
      <c r="AN6">
        <v>0.66954999999999998</v>
      </c>
      <c r="AO6">
        <v>5.88</v>
      </c>
      <c r="AP6">
        <v>3.0743999999999998</v>
      </c>
      <c r="AQ6">
        <v>17.388000000000002</v>
      </c>
      <c r="AR6">
        <v>33.091920000000002</v>
      </c>
      <c r="AS6">
        <v>0</v>
      </c>
      <c r="AT6">
        <v>12.36</v>
      </c>
      <c r="AU6">
        <v>0</v>
      </c>
      <c r="AV6">
        <v>25.725000000000001</v>
      </c>
      <c r="AW6">
        <v>69.504000000000005</v>
      </c>
      <c r="AX6">
        <v>17.536000000000001</v>
      </c>
      <c r="AY6">
        <v>0</v>
      </c>
      <c r="AZ6">
        <v>0</v>
      </c>
      <c r="BA6">
        <f t="shared" si="0"/>
        <v>3088.3739850000002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32.880000000000003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81.375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39.510120000000001</v>
      </c>
      <c r="AC7">
        <v>29.062808</v>
      </c>
      <c r="AD7">
        <v>27.3447</v>
      </c>
      <c r="AE7">
        <v>49.436556000000003</v>
      </c>
      <c r="AF7">
        <v>17.748000000000001</v>
      </c>
      <c r="AG7">
        <v>15.8064</v>
      </c>
      <c r="AH7">
        <v>113.64</v>
      </c>
      <c r="AI7">
        <v>0</v>
      </c>
      <c r="AJ7">
        <v>0</v>
      </c>
      <c r="AK7">
        <v>51.394500000000001</v>
      </c>
      <c r="AL7">
        <v>80.177999999999997</v>
      </c>
      <c r="AM7">
        <v>9.3309999999999995</v>
      </c>
      <c r="AN7">
        <v>0.66954999999999998</v>
      </c>
      <c r="AO7">
        <v>5.88</v>
      </c>
      <c r="AP7">
        <v>3.0743999999999998</v>
      </c>
      <c r="AQ7">
        <v>17.388000000000002</v>
      </c>
      <c r="AR7">
        <v>31.897383000000001</v>
      </c>
      <c r="AS7">
        <v>0</v>
      </c>
      <c r="AT7">
        <v>12.36</v>
      </c>
      <c r="AU7">
        <v>0</v>
      </c>
      <c r="AV7">
        <v>25.725000000000001</v>
      </c>
      <c r="AW7">
        <v>69.504000000000005</v>
      </c>
      <c r="AX7">
        <v>17.536000000000001</v>
      </c>
      <c r="AY7">
        <v>0</v>
      </c>
      <c r="AZ7">
        <v>0</v>
      </c>
      <c r="BA7">
        <f t="shared" si="0"/>
        <v>3085.9530880000007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32.880000000000003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81.375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14.04936</v>
      </c>
      <c r="AB8">
        <v>39.510120000000001</v>
      </c>
      <c r="AC8">
        <v>29.062808</v>
      </c>
      <c r="AD8">
        <v>27.3447</v>
      </c>
      <c r="AE8">
        <v>49.436556000000003</v>
      </c>
      <c r="AF8">
        <v>17.748000000000001</v>
      </c>
      <c r="AG8">
        <v>15.8064</v>
      </c>
      <c r="AH8">
        <v>94.7</v>
      </c>
      <c r="AI8">
        <v>0</v>
      </c>
      <c r="AJ8">
        <v>0</v>
      </c>
      <c r="AK8">
        <v>51.394500000000001</v>
      </c>
      <c r="AL8">
        <v>80.177999999999997</v>
      </c>
      <c r="AM8">
        <v>9.3309999999999995</v>
      </c>
      <c r="AN8">
        <v>0.66954999999999998</v>
      </c>
      <c r="AO8">
        <v>5.88</v>
      </c>
      <c r="AP8">
        <v>3.0743999999999998</v>
      </c>
      <c r="AQ8">
        <v>17.388000000000002</v>
      </c>
      <c r="AR8">
        <v>31.897383000000001</v>
      </c>
      <c r="AS8">
        <v>0</v>
      </c>
      <c r="AT8">
        <v>12.36</v>
      </c>
      <c r="AU8">
        <v>0</v>
      </c>
      <c r="AV8">
        <v>25.725000000000001</v>
      </c>
      <c r="AW8">
        <v>69.504000000000005</v>
      </c>
      <c r="AX8">
        <v>17.536000000000001</v>
      </c>
      <c r="AY8">
        <v>0</v>
      </c>
      <c r="AZ8">
        <v>0</v>
      </c>
      <c r="BA8">
        <f t="shared" si="0"/>
        <v>3067.0130880000006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32.880000000000003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81.375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14.04936</v>
      </c>
      <c r="AB9">
        <v>39.510120000000001</v>
      </c>
      <c r="AC9">
        <v>29.062808</v>
      </c>
      <c r="AD9">
        <v>27.3447</v>
      </c>
      <c r="AE9">
        <v>49.436556000000003</v>
      </c>
      <c r="AF9">
        <v>17.748000000000001</v>
      </c>
      <c r="AG9">
        <v>15.8064</v>
      </c>
      <c r="AH9">
        <v>85.23</v>
      </c>
      <c r="AI9">
        <v>0</v>
      </c>
      <c r="AJ9">
        <v>0</v>
      </c>
      <c r="AK9">
        <v>51.394500000000001</v>
      </c>
      <c r="AL9">
        <v>58.1</v>
      </c>
      <c r="AM9">
        <v>9.3309999999999995</v>
      </c>
      <c r="AN9">
        <v>0.66954999999999998</v>
      </c>
      <c r="AO9">
        <v>5.88</v>
      </c>
      <c r="AP9">
        <v>3.0743999999999998</v>
      </c>
      <c r="AQ9">
        <v>17.388000000000002</v>
      </c>
      <c r="AR9">
        <v>31.897383000000001</v>
      </c>
      <c r="AS9">
        <v>0</v>
      </c>
      <c r="AT9">
        <v>12.36</v>
      </c>
      <c r="AU9">
        <v>0</v>
      </c>
      <c r="AV9">
        <v>25.725000000000001</v>
      </c>
      <c r="AW9">
        <v>69.504000000000005</v>
      </c>
      <c r="AX9">
        <v>17.536000000000001</v>
      </c>
      <c r="AY9">
        <v>0</v>
      </c>
      <c r="AZ9">
        <v>0</v>
      </c>
      <c r="BA9">
        <f t="shared" si="0"/>
        <v>3035.4650880000008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32.880000000000003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81.375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14.04936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17.748000000000001</v>
      </c>
      <c r="AG10">
        <v>15.8064</v>
      </c>
      <c r="AH10">
        <v>85.23</v>
      </c>
      <c r="AI10">
        <v>0</v>
      </c>
      <c r="AJ10">
        <v>0</v>
      </c>
      <c r="AK10">
        <v>51.394500000000001</v>
      </c>
      <c r="AL10">
        <v>58.1</v>
      </c>
      <c r="AM10">
        <v>9.3309999999999995</v>
      </c>
      <c r="AN10">
        <v>0.66954999999999998</v>
      </c>
      <c r="AO10">
        <v>5.88</v>
      </c>
      <c r="AP10">
        <v>3.0743999999999998</v>
      </c>
      <c r="AQ10">
        <v>17.388000000000002</v>
      </c>
      <c r="AR10">
        <v>31.897383000000001</v>
      </c>
      <c r="AS10">
        <v>0</v>
      </c>
      <c r="AT10">
        <v>12.36</v>
      </c>
      <c r="AU10">
        <v>0</v>
      </c>
      <c r="AV10">
        <v>25.725000000000001</v>
      </c>
      <c r="AW10">
        <v>69.504000000000005</v>
      </c>
      <c r="AX10">
        <v>17.536000000000001</v>
      </c>
      <c r="AY10">
        <v>0</v>
      </c>
      <c r="AZ10">
        <v>0</v>
      </c>
      <c r="BA10">
        <f t="shared" si="0"/>
        <v>3035.4650880000008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32.880000000000003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81.375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14.04936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17.748000000000001</v>
      </c>
      <c r="AG11">
        <v>15.8064</v>
      </c>
      <c r="AH11">
        <v>85.23</v>
      </c>
      <c r="AI11">
        <v>2.5459999999999998</v>
      </c>
      <c r="AJ11">
        <v>0</v>
      </c>
      <c r="AK11">
        <v>51.394500000000001</v>
      </c>
      <c r="AL11">
        <v>58.1</v>
      </c>
      <c r="AM11">
        <v>9.3309999999999995</v>
      </c>
      <c r="AN11">
        <v>0.66954999999999998</v>
      </c>
      <c r="AO11">
        <v>5.88</v>
      </c>
      <c r="AP11">
        <v>3.0743999999999998</v>
      </c>
      <c r="AQ11">
        <v>17.388000000000002</v>
      </c>
      <c r="AR11">
        <v>31.897383000000001</v>
      </c>
      <c r="AS11">
        <v>0</v>
      </c>
      <c r="AT11">
        <v>12.36</v>
      </c>
      <c r="AU11">
        <v>0</v>
      </c>
      <c r="AV11">
        <v>26.25</v>
      </c>
      <c r="AW11">
        <v>69.504000000000005</v>
      </c>
      <c r="AX11">
        <v>17.536000000000001</v>
      </c>
      <c r="AY11">
        <v>0</v>
      </c>
      <c r="AZ11">
        <v>0</v>
      </c>
      <c r="BA11">
        <f t="shared" si="0"/>
        <v>3038.5360880000007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32.880000000000003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81.375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17.748000000000001</v>
      </c>
      <c r="AG12">
        <v>15.8064</v>
      </c>
      <c r="AH12">
        <v>85.23</v>
      </c>
      <c r="AI12">
        <v>12.73</v>
      </c>
      <c r="AJ12">
        <v>0</v>
      </c>
      <c r="AK12">
        <v>51.394500000000001</v>
      </c>
      <c r="AL12">
        <v>58.1</v>
      </c>
      <c r="AM12">
        <v>9.3309999999999995</v>
      </c>
      <c r="AN12">
        <v>0.66954999999999998</v>
      </c>
      <c r="AO12">
        <v>5.88</v>
      </c>
      <c r="AP12">
        <v>3.0743999999999998</v>
      </c>
      <c r="AQ12">
        <v>17.388000000000002</v>
      </c>
      <c r="AR12">
        <v>31.897383000000001</v>
      </c>
      <c r="AS12">
        <v>0</v>
      </c>
      <c r="AT12">
        <v>12.36</v>
      </c>
      <c r="AU12">
        <v>0</v>
      </c>
      <c r="AV12">
        <v>26.25</v>
      </c>
      <c r="AW12">
        <v>69.504000000000005</v>
      </c>
      <c r="AX12">
        <v>17.536000000000001</v>
      </c>
      <c r="AY12">
        <v>0</v>
      </c>
      <c r="AZ12">
        <v>0</v>
      </c>
      <c r="BA12">
        <f t="shared" si="0"/>
        <v>3048.7200880000009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32.880000000000003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81.375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14.04936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17.748000000000001</v>
      </c>
      <c r="AG13">
        <v>15.8064</v>
      </c>
      <c r="AH13">
        <v>85.23</v>
      </c>
      <c r="AI13">
        <v>12.73</v>
      </c>
      <c r="AJ13">
        <v>0</v>
      </c>
      <c r="AK13">
        <v>51.394500000000001</v>
      </c>
      <c r="AL13">
        <v>58.1</v>
      </c>
      <c r="AM13">
        <v>9.3309999999999995</v>
      </c>
      <c r="AN13">
        <v>0.66954999999999998</v>
      </c>
      <c r="AO13">
        <v>5.88</v>
      </c>
      <c r="AP13">
        <v>3.0743999999999998</v>
      </c>
      <c r="AQ13">
        <v>8.4420000000000002</v>
      </c>
      <c r="AR13">
        <v>31.897383000000001</v>
      </c>
      <c r="AS13">
        <v>0</v>
      </c>
      <c r="AT13">
        <v>12.36</v>
      </c>
      <c r="AU13">
        <v>0</v>
      </c>
      <c r="AV13">
        <v>26.25</v>
      </c>
      <c r="AW13">
        <v>69.504000000000005</v>
      </c>
      <c r="AX13">
        <v>17.536000000000001</v>
      </c>
      <c r="AY13">
        <v>0</v>
      </c>
      <c r="AZ13">
        <v>0</v>
      </c>
      <c r="BA13">
        <f t="shared" si="0"/>
        <v>3039.774088000001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32.880000000000003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81.375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14.04936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17.748000000000001</v>
      </c>
      <c r="AG14">
        <v>15.8064</v>
      </c>
      <c r="AH14">
        <v>85.23</v>
      </c>
      <c r="AI14">
        <v>12.73</v>
      </c>
      <c r="AJ14">
        <v>0</v>
      </c>
      <c r="AK14">
        <v>51.394500000000001</v>
      </c>
      <c r="AL14">
        <v>58.1</v>
      </c>
      <c r="AM14">
        <v>9.3309999999999995</v>
      </c>
      <c r="AN14">
        <v>0.66954999999999998</v>
      </c>
      <c r="AO14">
        <v>5.88</v>
      </c>
      <c r="AP14">
        <v>3.0743999999999998</v>
      </c>
      <c r="AQ14">
        <v>0</v>
      </c>
      <c r="AR14">
        <v>31.897383000000001</v>
      </c>
      <c r="AS14">
        <v>0</v>
      </c>
      <c r="AT14">
        <v>12.36</v>
      </c>
      <c r="AU14">
        <v>0</v>
      </c>
      <c r="AV14">
        <v>26.25</v>
      </c>
      <c r="AW14">
        <v>69.504000000000005</v>
      </c>
      <c r="AX14">
        <v>17.536000000000001</v>
      </c>
      <c r="AY14">
        <v>0</v>
      </c>
      <c r="AZ14">
        <v>0</v>
      </c>
      <c r="BA14">
        <f t="shared" si="0"/>
        <v>3031.332088000001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32.880000000000003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81.375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14.04936</v>
      </c>
      <c r="AB15">
        <v>39.510120000000001</v>
      </c>
      <c r="AC15">
        <v>29.062808</v>
      </c>
      <c r="AD15">
        <v>27.3447</v>
      </c>
      <c r="AE15">
        <v>49.436556000000003</v>
      </c>
      <c r="AF15">
        <v>17.748000000000001</v>
      </c>
      <c r="AG15">
        <v>15.8064</v>
      </c>
      <c r="AH15">
        <v>94.7</v>
      </c>
      <c r="AI15">
        <v>2.5459999999999998</v>
      </c>
      <c r="AJ15">
        <v>0</v>
      </c>
      <c r="AK15">
        <v>51.394500000000001</v>
      </c>
      <c r="AL15">
        <v>58.1</v>
      </c>
      <c r="AM15">
        <v>9.3309999999999995</v>
      </c>
      <c r="AN15">
        <v>0.66954999999999998</v>
      </c>
      <c r="AO15">
        <v>5.88</v>
      </c>
      <c r="AP15">
        <v>3.0743999999999998</v>
      </c>
      <c r="AQ15">
        <v>0</v>
      </c>
      <c r="AR15">
        <v>31.897383000000001</v>
      </c>
      <c r="AS15">
        <v>0</v>
      </c>
      <c r="AT15">
        <v>12.36</v>
      </c>
      <c r="AU15">
        <v>0</v>
      </c>
      <c r="AV15">
        <v>26.25</v>
      </c>
      <c r="AW15">
        <v>69.504000000000005</v>
      </c>
      <c r="AX15">
        <v>28.495999999999999</v>
      </c>
      <c r="AY15">
        <v>0</v>
      </c>
      <c r="AZ15">
        <v>0</v>
      </c>
      <c r="BA15">
        <f t="shared" si="0"/>
        <v>3041.5780880000007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32.880000000000003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81.375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14.04936</v>
      </c>
      <c r="AB16">
        <v>39.510120000000001</v>
      </c>
      <c r="AC16">
        <v>29.062808</v>
      </c>
      <c r="AD16">
        <v>27.3447</v>
      </c>
      <c r="AE16">
        <v>49.436556000000003</v>
      </c>
      <c r="AF16">
        <v>17.748000000000001</v>
      </c>
      <c r="AG16">
        <v>15.8064</v>
      </c>
      <c r="AH16">
        <v>116.9545</v>
      </c>
      <c r="AI16">
        <v>2.5459999999999998</v>
      </c>
      <c r="AJ16">
        <v>0</v>
      </c>
      <c r="AK16">
        <v>51.394500000000001</v>
      </c>
      <c r="AL16">
        <v>58.1</v>
      </c>
      <c r="AM16">
        <v>9.3309999999999995</v>
      </c>
      <c r="AN16">
        <v>0.66954999999999998</v>
      </c>
      <c r="AO16">
        <v>5.88</v>
      </c>
      <c r="AP16">
        <v>3.0743999999999998</v>
      </c>
      <c r="AQ16">
        <v>0</v>
      </c>
      <c r="AR16">
        <v>31.897383000000001</v>
      </c>
      <c r="AS16">
        <v>0</v>
      </c>
      <c r="AT16">
        <v>12.36</v>
      </c>
      <c r="AU16">
        <v>0</v>
      </c>
      <c r="AV16">
        <v>26.25</v>
      </c>
      <c r="AW16">
        <v>69.504000000000005</v>
      </c>
      <c r="AX16">
        <v>28.495999999999999</v>
      </c>
      <c r="AY16">
        <v>0</v>
      </c>
      <c r="AZ16">
        <v>0</v>
      </c>
      <c r="BA16">
        <f t="shared" si="0"/>
        <v>3063.8325880000007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32.880000000000003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81.375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14.04936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17.748000000000001</v>
      </c>
      <c r="AG17">
        <v>15.8064</v>
      </c>
      <c r="AH17">
        <v>116.9545</v>
      </c>
      <c r="AI17">
        <v>12.73</v>
      </c>
      <c r="AJ17">
        <v>0</v>
      </c>
      <c r="AK17">
        <v>51.394500000000001</v>
      </c>
      <c r="AL17">
        <v>69.72</v>
      </c>
      <c r="AM17">
        <v>9.3309999999999995</v>
      </c>
      <c r="AN17">
        <v>0.66954999999999998</v>
      </c>
      <c r="AO17">
        <v>5.88</v>
      </c>
      <c r="AP17">
        <v>3.0743999999999998</v>
      </c>
      <c r="AQ17">
        <v>0</v>
      </c>
      <c r="AR17">
        <v>31.897383000000001</v>
      </c>
      <c r="AS17">
        <v>0</v>
      </c>
      <c r="AT17">
        <v>12.36</v>
      </c>
      <c r="AU17">
        <v>0</v>
      </c>
      <c r="AV17">
        <v>26.25</v>
      </c>
      <c r="AW17">
        <v>69.504000000000005</v>
      </c>
      <c r="AX17">
        <v>28.495999999999999</v>
      </c>
      <c r="AY17">
        <v>0</v>
      </c>
      <c r="AZ17">
        <v>0</v>
      </c>
      <c r="BA17">
        <f t="shared" si="0"/>
        <v>3085.6365880000008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32.880000000000003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81.375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14.04936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17.748000000000001</v>
      </c>
      <c r="AG18">
        <v>15.8064</v>
      </c>
      <c r="AH18">
        <v>116.9545</v>
      </c>
      <c r="AI18">
        <v>12.73</v>
      </c>
      <c r="AJ18">
        <v>0</v>
      </c>
      <c r="AK18">
        <v>51.394500000000001</v>
      </c>
      <c r="AL18">
        <v>69.72</v>
      </c>
      <c r="AM18">
        <v>9.3309999999999995</v>
      </c>
      <c r="AN18">
        <v>0.66954999999999998</v>
      </c>
      <c r="AO18">
        <v>5.88</v>
      </c>
      <c r="AP18">
        <v>3.0743999999999998</v>
      </c>
      <c r="AQ18">
        <v>0</v>
      </c>
      <c r="AR18">
        <v>31.897383000000001</v>
      </c>
      <c r="AS18">
        <v>0</v>
      </c>
      <c r="AT18">
        <v>12.36</v>
      </c>
      <c r="AU18">
        <v>0</v>
      </c>
      <c r="AV18">
        <v>26.25</v>
      </c>
      <c r="AW18">
        <v>69.504000000000005</v>
      </c>
      <c r="AX18">
        <v>28.495999999999999</v>
      </c>
      <c r="AY18">
        <v>0</v>
      </c>
      <c r="AZ18">
        <v>0</v>
      </c>
      <c r="BA18">
        <f t="shared" si="0"/>
        <v>3085.6365880000008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32.880000000000003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81.375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36.459600000000002</v>
      </c>
      <c r="AE19">
        <v>49.436556000000003</v>
      </c>
      <c r="AF19">
        <v>17.748000000000001</v>
      </c>
      <c r="AG19">
        <v>15.8064</v>
      </c>
      <c r="AH19">
        <v>116.9545</v>
      </c>
      <c r="AI19">
        <v>12.73</v>
      </c>
      <c r="AJ19">
        <v>0</v>
      </c>
      <c r="AK19">
        <v>51.394500000000001</v>
      </c>
      <c r="AL19">
        <v>69.72</v>
      </c>
      <c r="AM19">
        <v>0</v>
      </c>
      <c r="AN19">
        <v>0.66954999999999998</v>
      </c>
      <c r="AO19">
        <v>5.88</v>
      </c>
      <c r="AP19">
        <v>3.0743999999999998</v>
      </c>
      <c r="AQ19">
        <v>0</v>
      </c>
      <c r="AR19">
        <v>31.897383000000001</v>
      </c>
      <c r="AS19">
        <v>0</v>
      </c>
      <c r="AT19">
        <v>12.36</v>
      </c>
      <c r="AU19">
        <v>0</v>
      </c>
      <c r="AV19">
        <v>26.25</v>
      </c>
      <c r="AW19">
        <v>69.504000000000005</v>
      </c>
      <c r="AX19">
        <v>28.495999999999999</v>
      </c>
      <c r="AY19">
        <v>0</v>
      </c>
      <c r="AZ19">
        <v>0</v>
      </c>
      <c r="BA19">
        <f t="shared" si="0"/>
        <v>3085.4204880000007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32.880000000000003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81.375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39.510120000000001</v>
      </c>
      <c r="AC20">
        <v>29.062808</v>
      </c>
      <c r="AD20">
        <v>36.459600000000002</v>
      </c>
      <c r="AE20">
        <v>49.436556000000003</v>
      </c>
      <c r="AF20">
        <v>17.748000000000001</v>
      </c>
      <c r="AG20">
        <v>15.8064</v>
      </c>
      <c r="AH20">
        <v>116.9545</v>
      </c>
      <c r="AI20">
        <v>12.73</v>
      </c>
      <c r="AJ20">
        <v>0</v>
      </c>
      <c r="AK20">
        <v>51.394500000000001</v>
      </c>
      <c r="AL20">
        <v>69.72</v>
      </c>
      <c r="AM20">
        <v>0</v>
      </c>
      <c r="AN20">
        <v>0.66954999999999998</v>
      </c>
      <c r="AO20">
        <v>5.88</v>
      </c>
      <c r="AP20">
        <v>3.0743999999999998</v>
      </c>
      <c r="AQ20">
        <v>8.19</v>
      </c>
      <c r="AR20">
        <v>31.897383000000001</v>
      </c>
      <c r="AS20">
        <v>0</v>
      </c>
      <c r="AT20">
        <v>12.36</v>
      </c>
      <c r="AU20">
        <v>0</v>
      </c>
      <c r="AV20">
        <v>26.25</v>
      </c>
      <c r="AW20">
        <v>69.504000000000005</v>
      </c>
      <c r="AX20">
        <v>28.495999999999999</v>
      </c>
      <c r="AY20">
        <v>0</v>
      </c>
      <c r="AZ20">
        <v>0</v>
      </c>
      <c r="BA20">
        <f t="shared" si="0"/>
        <v>3093.6104880000007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32.880000000000003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81.375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13.1076</v>
      </c>
      <c r="AA21">
        <v>14.04936</v>
      </c>
      <c r="AB21">
        <v>39.510120000000001</v>
      </c>
      <c r="AC21">
        <v>29.062808</v>
      </c>
      <c r="AD21">
        <v>36.459600000000002</v>
      </c>
      <c r="AE21">
        <v>49.436556000000003</v>
      </c>
      <c r="AF21">
        <v>17.748000000000001</v>
      </c>
      <c r="AG21">
        <v>15.8064</v>
      </c>
      <c r="AH21">
        <v>116.9545</v>
      </c>
      <c r="AI21">
        <v>12.73</v>
      </c>
      <c r="AJ21">
        <v>0</v>
      </c>
      <c r="AK21">
        <v>51.394500000000001</v>
      </c>
      <c r="AL21">
        <v>69.72</v>
      </c>
      <c r="AM21">
        <v>0</v>
      </c>
      <c r="AN21">
        <v>0.66954999999999998</v>
      </c>
      <c r="AO21">
        <v>5.88</v>
      </c>
      <c r="AP21">
        <v>3.0743999999999998</v>
      </c>
      <c r="AQ21">
        <v>17.64</v>
      </c>
      <c r="AR21">
        <v>31.897383000000001</v>
      </c>
      <c r="AS21">
        <v>0</v>
      </c>
      <c r="AT21">
        <v>10.712</v>
      </c>
      <c r="AU21">
        <v>0</v>
      </c>
      <c r="AV21">
        <v>26.25</v>
      </c>
      <c r="AW21">
        <v>69.504000000000005</v>
      </c>
      <c r="AX21">
        <v>28.495999999999999</v>
      </c>
      <c r="AY21">
        <v>0</v>
      </c>
      <c r="AZ21">
        <v>0</v>
      </c>
      <c r="BA21">
        <f t="shared" si="0"/>
        <v>3107.9662880000001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32.880000000000003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81.375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13.1076</v>
      </c>
      <c r="AA22">
        <v>14.04936</v>
      </c>
      <c r="AB22">
        <v>39.510120000000001</v>
      </c>
      <c r="AC22">
        <v>29.062808</v>
      </c>
      <c r="AD22">
        <v>36.459600000000002</v>
      </c>
      <c r="AE22">
        <v>49.436556000000003</v>
      </c>
      <c r="AF22">
        <v>17.748000000000001</v>
      </c>
      <c r="AG22">
        <v>15.8064</v>
      </c>
      <c r="AH22">
        <v>116.9545</v>
      </c>
      <c r="AI22">
        <v>12.73</v>
      </c>
      <c r="AJ22">
        <v>0</v>
      </c>
      <c r="AK22">
        <v>51.394500000000001</v>
      </c>
      <c r="AL22">
        <v>69.72</v>
      </c>
      <c r="AM22">
        <v>0</v>
      </c>
      <c r="AN22">
        <v>0.66954999999999998</v>
      </c>
      <c r="AO22">
        <v>5.88</v>
      </c>
      <c r="AP22">
        <v>3.0743999999999998</v>
      </c>
      <c r="AQ22">
        <v>26.46</v>
      </c>
      <c r="AR22">
        <v>31.897383000000001</v>
      </c>
      <c r="AS22">
        <v>0</v>
      </c>
      <c r="AT22">
        <v>9.8879999999999999</v>
      </c>
      <c r="AU22">
        <v>0</v>
      </c>
      <c r="AV22">
        <v>26.25</v>
      </c>
      <c r="AW22">
        <v>69.504000000000005</v>
      </c>
      <c r="AX22">
        <v>28.495999999999999</v>
      </c>
      <c r="AY22">
        <v>0</v>
      </c>
      <c r="AZ22">
        <v>0</v>
      </c>
      <c r="BA22">
        <f t="shared" si="0"/>
        <v>3115.9622880000002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32.880000000000003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81.375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13.1076</v>
      </c>
      <c r="AA23">
        <v>14.04936</v>
      </c>
      <c r="AB23">
        <v>39.510120000000001</v>
      </c>
      <c r="AC23">
        <v>29.062808</v>
      </c>
      <c r="AD23">
        <v>36.459600000000002</v>
      </c>
      <c r="AE23">
        <v>49.436556000000003</v>
      </c>
      <c r="AF23">
        <v>17.748000000000001</v>
      </c>
      <c r="AG23">
        <v>15.8064</v>
      </c>
      <c r="AH23">
        <v>116.9545</v>
      </c>
      <c r="AI23">
        <v>12.73</v>
      </c>
      <c r="AJ23">
        <v>0</v>
      </c>
      <c r="AK23">
        <v>51.394500000000001</v>
      </c>
      <c r="AL23">
        <v>58.1</v>
      </c>
      <c r="AM23">
        <v>0</v>
      </c>
      <c r="AN23">
        <v>0.66954999999999998</v>
      </c>
      <c r="AO23">
        <v>5.88</v>
      </c>
      <c r="AP23">
        <v>3.0743999999999998</v>
      </c>
      <c r="AQ23">
        <v>26.46</v>
      </c>
      <c r="AR23">
        <v>31.897383000000001</v>
      </c>
      <c r="AS23">
        <v>0</v>
      </c>
      <c r="AT23">
        <v>9.8879999999999999</v>
      </c>
      <c r="AU23">
        <v>0</v>
      </c>
      <c r="AV23">
        <v>26.25</v>
      </c>
      <c r="AW23">
        <v>69.504000000000005</v>
      </c>
      <c r="AX23">
        <v>28.495999999999999</v>
      </c>
      <c r="AY23">
        <v>0</v>
      </c>
      <c r="AZ23">
        <v>0</v>
      </c>
      <c r="BA23">
        <f t="shared" si="0"/>
        <v>3104.3422880000003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32.880000000000003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81.375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13.1076</v>
      </c>
      <c r="AA24">
        <v>0</v>
      </c>
      <c r="AB24">
        <v>39.510120000000001</v>
      </c>
      <c r="AC24">
        <v>29.062808</v>
      </c>
      <c r="AD24">
        <v>36.459600000000002</v>
      </c>
      <c r="AE24">
        <v>49.436556000000003</v>
      </c>
      <c r="AF24">
        <v>17.748000000000001</v>
      </c>
      <c r="AG24">
        <v>15.8064</v>
      </c>
      <c r="AH24">
        <v>116.9545</v>
      </c>
      <c r="AI24">
        <v>12.73</v>
      </c>
      <c r="AJ24">
        <v>0</v>
      </c>
      <c r="AK24">
        <v>51.394500000000001</v>
      </c>
      <c r="AL24">
        <v>58.1</v>
      </c>
      <c r="AM24">
        <v>0</v>
      </c>
      <c r="AN24">
        <v>0.66954999999999998</v>
      </c>
      <c r="AO24">
        <v>5.88</v>
      </c>
      <c r="AP24">
        <v>8.1983999999999995</v>
      </c>
      <c r="AQ24">
        <v>26.46</v>
      </c>
      <c r="AR24">
        <v>31.897383000000001</v>
      </c>
      <c r="AS24">
        <v>0</v>
      </c>
      <c r="AT24">
        <v>9.8879999999999999</v>
      </c>
      <c r="AU24">
        <v>0</v>
      </c>
      <c r="AV24">
        <v>26.25</v>
      </c>
      <c r="AW24">
        <v>69.504000000000005</v>
      </c>
      <c r="AX24">
        <v>28.495999999999999</v>
      </c>
      <c r="AY24">
        <v>0</v>
      </c>
      <c r="AZ24">
        <v>0</v>
      </c>
      <c r="BA24">
        <f t="shared" si="0"/>
        <v>3095.4169280000006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32.880000000000003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81.375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0</v>
      </c>
      <c r="AB25">
        <v>39.510120000000001</v>
      </c>
      <c r="AC25">
        <v>29.062808</v>
      </c>
      <c r="AD25">
        <v>36.459600000000002</v>
      </c>
      <c r="AE25">
        <v>49.436556000000003</v>
      </c>
      <c r="AF25">
        <v>17.748000000000001</v>
      </c>
      <c r="AG25">
        <v>15.8064</v>
      </c>
      <c r="AH25">
        <v>116.9545</v>
      </c>
      <c r="AI25">
        <v>3.1825000000000001</v>
      </c>
      <c r="AJ25">
        <v>0</v>
      </c>
      <c r="AK25">
        <v>51.394500000000001</v>
      </c>
      <c r="AL25">
        <v>80.177999999999997</v>
      </c>
      <c r="AM25">
        <v>0</v>
      </c>
      <c r="AN25">
        <v>0.66954999999999998</v>
      </c>
      <c r="AO25">
        <v>5.88</v>
      </c>
      <c r="AP25">
        <v>8.1983999999999995</v>
      </c>
      <c r="AQ25">
        <v>26.46</v>
      </c>
      <c r="AR25">
        <v>31.897383000000001</v>
      </c>
      <c r="AS25">
        <v>0</v>
      </c>
      <c r="AT25">
        <v>9.8879999999999999</v>
      </c>
      <c r="AU25">
        <v>0</v>
      </c>
      <c r="AV25">
        <v>26.25</v>
      </c>
      <c r="AW25">
        <v>69.504000000000005</v>
      </c>
      <c r="AX25">
        <v>28.495999999999999</v>
      </c>
      <c r="AY25">
        <v>0</v>
      </c>
      <c r="AZ25">
        <v>0</v>
      </c>
      <c r="BA25">
        <f t="shared" si="0"/>
        <v>3107.9474280000004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32.880000000000003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81.375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0</v>
      </c>
      <c r="AB26">
        <v>39.510120000000001</v>
      </c>
      <c r="AC26">
        <v>29.062808</v>
      </c>
      <c r="AD26">
        <v>36.459600000000002</v>
      </c>
      <c r="AE26">
        <v>49.436556000000003</v>
      </c>
      <c r="AF26">
        <v>17.748000000000001</v>
      </c>
      <c r="AG26">
        <v>15.8064</v>
      </c>
      <c r="AH26">
        <v>116.9545</v>
      </c>
      <c r="AI26">
        <v>3.819</v>
      </c>
      <c r="AJ26">
        <v>0</v>
      </c>
      <c r="AK26">
        <v>51.394500000000001</v>
      </c>
      <c r="AL26">
        <v>80.177999999999997</v>
      </c>
      <c r="AM26">
        <v>0</v>
      </c>
      <c r="AN26">
        <v>0.66954999999999998</v>
      </c>
      <c r="AO26">
        <v>5.88</v>
      </c>
      <c r="AP26">
        <v>8.1983999999999995</v>
      </c>
      <c r="AQ26">
        <v>26.46</v>
      </c>
      <c r="AR26">
        <v>31.897383000000001</v>
      </c>
      <c r="AS26">
        <v>0</v>
      </c>
      <c r="AT26">
        <v>9.8879999999999999</v>
      </c>
      <c r="AU26">
        <v>0</v>
      </c>
      <c r="AV26">
        <v>26.25</v>
      </c>
      <c r="AW26">
        <v>69.504000000000005</v>
      </c>
      <c r="AX26">
        <v>28.495999999999999</v>
      </c>
      <c r="AY26">
        <v>0</v>
      </c>
      <c r="AZ26">
        <v>0</v>
      </c>
      <c r="BA26">
        <f t="shared" si="0"/>
        <v>3108.5839280000005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32.880000000000003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81.375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0</v>
      </c>
      <c r="AB27">
        <v>39.510120000000001</v>
      </c>
      <c r="AC27">
        <v>29.062808</v>
      </c>
      <c r="AD27">
        <v>36.459600000000002</v>
      </c>
      <c r="AE27">
        <v>49.436556000000003</v>
      </c>
      <c r="AF27">
        <v>17.748000000000001</v>
      </c>
      <c r="AG27">
        <v>15.8064</v>
      </c>
      <c r="AH27">
        <v>116.9545</v>
      </c>
      <c r="AI27">
        <v>7.6379999999999999</v>
      </c>
      <c r="AJ27">
        <v>0</v>
      </c>
      <c r="AK27">
        <v>51.394500000000001</v>
      </c>
      <c r="AL27">
        <v>80.177999999999997</v>
      </c>
      <c r="AM27">
        <v>0</v>
      </c>
      <c r="AN27">
        <v>0.66954999999999998</v>
      </c>
      <c r="AO27">
        <v>5.88</v>
      </c>
      <c r="AP27">
        <v>3.0743999999999998</v>
      </c>
      <c r="AQ27">
        <v>26.46</v>
      </c>
      <c r="AR27">
        <v>33.091920000000002</v>
      </c>
      <c r="AS27">
        <v>0</v>
      </c>
      <c r="AT27">
        <v>9.8879999999999999</v>
      </c>
      <c r="AU27">
        <v>0</v>
      </c>
      <c r="AV27">
        <v>26.25</v>
      </c>
      <c r="AW27">
        <v>69.504000000000005</v>
      </c>
      <c r="AX27">
        <v>7.6719999999999997</v>
      </c>
      <c r="AY27">
        <v>0</v>
      </c>
      <c r="AZ27">
        <v>0</v>
      </c>
      <c r="BA27">
        <f t="shared" si="0"/>
        <v>3087.649465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32.880000000000003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81.375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0</v>
      </c>
      <c r="AB28">
        <v>39.510120000000001</v>
      </c>
      <c r="AC28">
        <v>29.062808</v>
      </c>
      <c r="AD28">
        <v>36.459600000000002</v>
      </c>
      <c r="AE28">
        <v>49.436556000000003</v>
      </c>
      <c r="AF28">
        <v>17.748000000000001</v>
      </c>
      <c r="AG28">
        <v>15.8064</v>
      </c>
      <c r="AH28">
        <v>116.9545</v>
      </c>
      <c r="AI28">
        <v>49.646999999999998</v>
      </c>
      <c r="AJ28">
        <v>0</v>
      </c>
      <c r="AK28">
        <v>51.394500000000001</v>
      </c>
      <c r="AL28">
        <v>80.177999999999997</v>
      </c>
      <c r="AM28">
        <v>0</v>
      </c>
      <c r="AN28">
        <v>0.66954999999999998</v>
      </c>
      <c r="AO28">
        <v>5.88</v>
      </c>
      <c r="AP28">
        <v>3.0743999999999998</v>
      </c>
      <c r="AQ28">
        <v>26.46</v>
      </c>
      <c r="AR28">
        <v>33.091920000000002</v>
      </c>
      <c r="AS28">
        <v>0</v>
      </c>
      <c r="AT28">
        <v>9.8879999999999999</v>
      </c>
      <c r="AU28">
        <v>0</v>
      </c>
      <c r="AV28">
        <v>26.25</v>
      </c>
      <c r="AW28">
        <v>69.504000000000005</v>
      </c>
      <c r="AX28">
        <v>7.6719999999999997</v>
      </c>
      <c r="AY28">
        <v>0</v>
      </c>
      <c r="AZ28">
        <v>0</v>
      </c>
      <c r="BA28">
        <f t="shared" si="0"/>
        <v>3129.658465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32.880000000000003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81.375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0</v>
      </c>
      <c r="AB29">
        <v>39.510120000000001</v>
      </c>
      <c r="AC29">
        <v>29.062808</v>
      </c>
      <c r="AD29">
        <v>36.459600000000002</v>
      </c>
      <c r="AE29">
        <v>49.436556000000003</v>
      </c>
      <c r="AF29">
        <v>17.748000000000001</v>
      </c>
      <c r="AG29">
        <v>15.8064</v>
      </c>
      <c r="AH29">
        <v>116.9545</v>
      </c>
      <c r="AI29">
        <v>49.646999999999998</v>
      </c>
      <c r="AJ29">
        <v>0</v>
      </c>
      <c r="AK29">
        <v>51.394500000000001</v>
      </c>
      <c r="AL29">
        <v>80.177999999999997</v>
      </c>
      <c r="AM29">
        <v>0</v>
      </c>
      <c r="AN29">
        <v>0.66954999999999998</v>
      </c>
      <c r="AO29">
        <v>5.88</v>
      </c>
      <c r="AP29">
        <v>3.0743999999999998</v>
      </c>
      <c r="AQ29">
        <v>26.46</v>
      </c>
      <c r="AR29">
        <v>33.091920000000002</v>
      </c>
      <c r="AS29">
        <v>0</v>
      </c>
      <c r="AT29">
        <v>9.8879999999999999</v>
      </c>
      <c r="AU29">
        <v>0</v>
      </c>
      <c r="AV29">
        <v>26.25</v>
      </c>
      <c r="AW29">
        <v>69.504000000000005</v>
      </c>
      <c r="AX29">
        <v>7.6719999999999997</v>
      </c>
      <c r="AY29">
        <v>0</v>
      </c>
      <c r="AZ29">
        <v>0</v>
      </c>
      <c r="BA29">
        <f t="shared" si="0"/>
        <v>3129.658465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32.880000000000003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81.375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0</v>
      </c>
      <c r="AB30">
        <v>39.510120000000001</v>
      </c>
      <c r="AC30">
        <v>29.062808</v>
      </c>
      <c r="AD30">
        <v>36.459600000000002</v>
      </c>
      <c r="AE30">
        <v>49.436556000000003</v>
      </c>
      <c r="AF30">
        <v>8.8740000000000006</v>
      </c>
      <c r="AG30">
        <v>15.8064</v>
      </c>
      <c r="AH30">
        <v>116.9545</v>
      </c>
      <c r="AI30">
        <v>49.646999999999998</v>
      </c>
      <c r="AJ30">
        <v>0</v>
      </c>
      <c r="AK30">
        <v>51.394500000000001</v>
      </c>
      <c r="AL30">
        <v>80.177999999999997</v>
      </c>
      <c r="AM30">
        <v>0</v>
      </c>
      <c r="AN30">
        <v>0.66954999999999998</v>
      </c>
      <c r="AO30">
        <v>5.88</v>
      </c>
      <c r="AP30">
        <v>3.0743999999999998</v>
      </c>
      <c r="AQ30">
        <v>26.46</v>
      </c>
      <c r="AR30">
        <v>33.091920000000002</v>
      </c>
      <c r="AS30">
        <v>0</v>
      </c>
      <c r="AT30">
        <v>9.8879999999999999</v>
      </c>
      <c r="AU30">
        <v>0</v>
      </c>
      <c r="AV30">
        <v>26.25</v>
      </c>
      <c r="AW30">
        <v>69.504000000000005</v>
      </c>
      <c r="AX30">
        <v>7.6719999999999997</v>
      </c>
      <c r="AY30">
        <v>0</v>
      </c>
      <c r="AZ30">
        <v>0</v>
      </c>
      <c r="BA30">
        <f t="shared" si="0"/>
        <v>3120.7844649999997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32.880000000000003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81.375</v>
      </c>
      <c r="Q31">
        <v>10.563499999999999</v>
      </c>
      <c r="R31">
        <v>42.392195999999998</v>
      </c>
      <c r="S31">
        <v>23.477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0</v>
      </c>
      <c r="AB31">
        <v>39.510120000000001</v>
      </c>
      <c r="AC31">
        <v>29.062808</v>
      </c>
      <c r="AD31">
        <v>36.459600000000002</v>
      </c>
      <c r="AE31">
        <v>49.436556000000003</v>
      </c>
      <c r="AF31">
        <v>8.8740000000000006</v>
      </c>
      <c r="AG31">
        <v>15.8064</v>
      </c>
      <c r="AH31">
        <v>116.9545</v>
      </c>
      <c r="AI31">
        <v>49.646999999999998</v>
      </c>
      <c r="AJ31">
        <v>0</v>
      </c>
      <c r="AK31">
        <v>51.394500000000001</v>
      </c>
      <c r="AL31">
        <v>58.1</v>
      </c>
      <c r="AM31">
        <v>0</v>
      </c>
      <c r="AN31">
        <v>0.66954999999999998</v>
      </c>
      <c r="AO31">
        <v>5.88</v>
      </c>
      <c r="AP31">
        <v>3.0743999999999998</v>
      </c>
      <c r="AQ31">
        <v>17.64</v>
      </c>
      <c r="AR31">
        <v>31.897383000000001</v>
      </c>
      <c r="AS31">
        <v>0</v>
      </c>
      <c r="AT31">
        <v>9.8879999999999999</v>
      </c>
      <c r="AU31">
        <v>0</v>
      </c>
      <c r="AV31">
        <v>26.25</v>
      </c>
      <c r="AW31">
        <v>69.504000000000005</v>
      </c>
      <c r="AX31">
        <v>7.6719999999999997</v>
      </c>
      <c r="AY31">
        <v>0</v>
      </c>
      <c r="AZ31">
        <v>0</v>
      </c>
      <c r="BA31">
        <f t="shared" si="0"/>
        <v>3085.7780179999995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32.880000000000003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81.375</v>
      </c>
      <c r="Q32">
        <v>10.563499999999999</v>
      </c>
      <c r="R32">
        <v>42.392195999999998</v>
      </c>
      <c r="S32">
        <v>19.334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36.459600000000002</v>
      </c>
      <c r="AE32">
        <v>49.436556000000003</v>
      </c>
      <c r="AF32">
        <v>8.8740000000000006</v>
      </c>
      <c r="AG32">
        <v>15.8064</v>
      </c>
      <c r="AH32">
        <v>116.9545</v>
      </c>
      <c r="AI32">
        <v>49.646999999999998</v>
      </c>
      <c r="AJ32">
        <v>0</v>
      </c>
      <c r="AK32">
        <v>51.394500000000001</v>
      </c>
      <c r="AL32">
        <v>58.1</v>
      </c>
      <c r="AM32">
        <v>0</v>
      </c>
      <c r="AN32">
        <v>0.66954999999999998</v>
      </c>
      <c r="AO32">
        <v>5.88</v>
      </c>
      <c r="AP32">
        <v>3.0743999999999998</v>
      </c>
      <c r="AQ32">
        <v>17.64</v>
      </c>
      <c r="AR32">
        <v>31.897383000000001</v>
      </c>
      <c r="AS32">
        <v>0</v>
      </c>
      <c r="AT32">
        <v>9.8879999999999999</v>
      </c>
      <c r="AU32">
        <v>0</v>
      </c>
      <c r="AV32">
        <v>26.25</v>
      </c>
      <c r="AW32">
        <v>69.504000000000005</v>
      </c>
      <c r="AX32">
        <v>7.6719999999999997</v>
      </c>
      <c r="AY32">
        <v>0</v>
      </c>
      <c r="AZ32">
        <v>0</v>
      </c>
      <c r="BA32">
        <f t="shared" si="0"/>
        <v>3081.6350179999995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32.880000000000003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81.375</v>
      </c>
      <c r="Q33">
        <v>10.563499999999999</v>
      </c>
      <c r="R33">
        <v>42.392195999999998</v>
      </c>
      <c r="S33">
        <v>16.571999999999999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15.8064</v>
      </c>
      <c r="AH33">
        <v>116.9545</v>
      </c>
      <c r="AI33">
        <v>49.646999999999998</v>
      </c>
      <c r="AJ33">
        <v>0</v>
      </c>
      <c r="AK33">
        <v>51.394500000000001</v>
      </c>
      <c r="AL33">
        <v>58.1</v>
      </c>
      <c r="AM33">
        <v>0</v>
      </c>
      <c r="AN33">
        <v>0.66954999999999998</v>
      </c>
      <c r="AO33">
        <v>5.88</v>
      </c>
      <c r="AP33">
        <v>3.0743999999999998</v>
      </c>
      <c r="AQ33">
        <v>17.64</v>
      </c>
      <c r="AR33">
        <v>31.897383000000001</v>
      </c>
      <c r="AS33">
        <v>0</v>
      </c>
      <c r="AT33">
        <v>9.8879999999999999</v>
      </c>
      <c r="AU33">
        <v>0</v>
      </c>
      <c r="AV33">
        <v>26.25</v>
      </c>
      <c r="AW33">
        <v>69.504000000000005</v>
      </c>
      <c r="AX33">
        <v>7.6719999999999997</v>
      </c>
      <c r="AY33">
        <v>0</v>
      </c>
      <c r="AZ33">
        <v>0</v>
      </c>
      <c r="BA33">
        <f t="shared" si="0"/>
        <v>3069.7581179999997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32.880000000000003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81.375</v>
      </c>
      <c r="Q34">
        <v>10.563499999999999</v>
      </c>
      <c r="R34">
        <v>42.392195999999998</v>
      </c>
      <c r="S34">
        <v>16.571999999999999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15.8064</v>
      </c>
      <c r="AH34">
        <v>116.9545</v>
      </c>
      <c r="AI34">
        <v>7.6379999999999999</v>
      </c>
      <c r="AJ34">
        <v>0</v>
      </c>
      <c r="AK34">
        <v>51.394500000000001</v>
      </c>
      <c r="AL34">
        <v>58.1</v>
      </c>
      <c r="AM34">
        <v>0</v>
      </c>
      <c r="AN34">
        <v>0.66954999999999998</v>
      </c>
      <c r="AO34">
        <v>5.88</v>
      </c>
      <c r="AP34">
        <v>3.0743999999999998</v>
      </c>
      <c r="AQ34">
        <v>17.64</v>
      </c>
      <c r="AR34">
        <v>31.897383000000001</v>
      </c>
      <c r="AS34">
        <v>0</v>
      </c>
      <c r="AT34">
        <v>9.8879999999999999</v>
      </c>
      <c r="AU34">
        <v>0</v>
      </c>
      <c r="AV34">
        <v>26.25</v>
      </c>
      <c r="AW34">
        <v>69.504000000000005</v>
      </c>
      <c r="AX34">
        <v>7.6719999999999997</v>
      </c>
      <c r="AY34">
        <v>0</v>
      </c>
      <c r="AZ34">
        <v>0</v>
      </c>
      <c r="BA34">
        <f t="shared" si="0"/>
        <v>3027.7491179999997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32.880000000000003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81.375</v>
      </c>
      <c r="Q35">
        <v>10.563499999999999</v>
      </c>
      <c r="R35">
        <v>42.392195999999998</v>
      </c>
      <c r="S35">
        <v>16.571999999999999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39.510120000000001</v>
      </c>
      <c r="AC35">
        <v>29.062808</v>
      </c>
      <c r="AD35">
        <v>27.3447</v>
      </c>
      <c r="AE35">
        <v>47.470999999999997</v>
      </c>
      <c r="AF35">
        <v>8.8740000000000006</v>
      </c>
      <c r="AG35">
        <v>15.8064</v>
      </c>
      <c r="AH35">
        <v>113.64</v>
      </c>
      <c r="AI35">
        <v>2.5459999999999998</v>
      </c>
      <c r="AJ35">
        <v>0</v>
      </c>
      <c r="AK35">
        <v>51.394500000000001</v>
      </c>
      <c r="AL35">
        <v>69.72</v>
      </c>
      <c r="AM35">
        <v>0</v>
      </c>
      <c r="AN35">
        <v>0.66954999999999998</v>
      </c>
      <c r="AO35">
        <v>5.88</v>
      </c>
      <c r="AP35">
        <v>3.0743999999999998</v>
      </c>
      <c r="AQ35">
        <v>17.64</v>
      </c>
      <c r="AR35">
        <v>31.897383000000001</v>
      </c>
      <c r="AS35">
        <v>0</v>
      </c>
      <c r="AT35">
        <v>9.8879999999999999</v>
      </c>
      <c r="AU35">
        <v>0</v>
      </c>
      <c r="AV35">
        <v>26.25</v>
      </c>
      <c r="AW35">
        <v>69.504000000000005</v>
      </c>
      <c r="AX35">
        <v>7.6719999999999997</v>
      </c>
      <c r="AY35">
        <v>0</v>
      </c>
      <c r="AZ35">
        <v>0</v>
      </c>
      <c r="BA35">
        <f t="shared" si="0"/>
        <v>3028.9970619999995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32.880000000000003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81.375</v>
      </c>
      <c r="Q36">
        <v>10.563499999999999</v>
      </c>
      <c r="R36">
        <v>42.392195999999998</v>
      </c>
      <c r="S36">
        <v>16.571999999999999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39.510120000000001</v>
      </c>
      <c r="AC36">
        <v>29.062808</v>
      </c>
      <c r="AD36">
        <v>27.3447</v>
      </c>
      <c r="AE36">
        <v>47.470999999999997</v>
      </c>
      <c r="AF36">
        <v>8.8740000000000006</v>
      </c>
      <c r="AG36">
        <v>15.8064</v>
      </c>
      <c r="AH36">
        <v>113.64</v>
      </c>
      <c r="AI36">
        <v>2.5459999999999998</v>
      </c>
      <c r="AJ36">
        <v>0</v>
      </c>
      <c r="AK36">
        <v>51.394500000000001</v>
      </c>
      <c r="AL36">
        <v>69.72</v>
      </c>
      <c r="AM36">
        <v>0</v>
      </c>
      <c r="AN36">
        <v>0.66954999999999998</v>
      </c>
      <c r="AO36">
        <v>5.88</v>
      </c>
      <c r="AP36">
        <v>3.0743999999999998</v>
      </c>
      <c r="AQ36">
        <v>17.64</v>
      </c>
      <c r="AR36">
        <v>31.897383000000001</v>
      </c>
      <c r="AS36">
        <v>0</v>
      </c>
      <c r="AT36">
        <v>9.8879999999999999</v>
      </c>
      <c r="AU36">
        <v>0</v>
      </c>
      <c r="AV36">
        <v>26.25</v>
      </c>
      <c r="AW36">
        <v>69.504000000000005</v>
      </c>
      <c r="AX36">
        <v>7.6719999999999997</v>
      </c>
      <c r="AY36">
        <v>0</v>
      </c>
      <c r="AZ36">
        <v>0</v>
      </c>
      <c r="BA36">
        <f t="shared" si="0"/>
        <v>3028.9970619999995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32.880000000000003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81.375</v>
      </c>
      <c r="Q37">
        <v>10.563499999999999</v>
      </c>
      <c r="R37">
        <v>42.392195999999998</v>
      </c>
      <c r="S37">
        <v>16.571999999999999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29.062808</v>
      </c>
      <c r="AD37">
        <v>27.3447</v>
      </c>
      <c r="AE37">
        <v>47.470999999999997</v>
      </c>
      <c r="AF37">
        <v>8.8740000000000006</v>
      </c>
      <c r="AG37">
        <v>15.8064</v>
      </c>
      <c r="AH37">
        <v>113.64</v>
      </c>
      <c r="AI37">
        <v>2.5459999999999998</v>
      </c>
      <c r="AJ37">
        <v>0</v>
      </c>
      <c r="AK37">
        <v>51.394500000000001</v>
      </c>
      <c r="AL37">
        <v>69.72</v>
      </c>
      <c r="AM37">
        <v>0</v>
      </c>
      <c r="AN37">
        <v>0.66954999999999998</v>
      </c>
      <c r="AO37">
        <v>5.88</v>
      </c>
      <c r="AP37">
        <v>3.0743999999999998</v>
      </c>
      <c r="AQ37">
        <v>17.64</v>
      </c>
      <c r="AR37">
        <v>31.897383000000001</v>
      </c>
      <c r="AS37">
        <v>0</v>
      </c>
      <c r="AT37">
        <v>9.8879999999999999</v>
      </c>
      <c r="AU37">
        <v>0</v>
      </c>
      <c r="AV37">
        <v>26.25</v>
      </c>
      <c r="AW37">
        <v>69.504000000000005</v>
      </c>
      <c r="AX37">
        <v>7.6719999999999997</v>
      </c>
      <c r="AY37">
        <v>0</v>
      </c>
      <c r="AZ37">
        <v>0</v>
      </c>
      <c r="BA37">
        <f t="shared" si="0"/>
        <v>3015.7470419999995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32.880000000000003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81.375</v>
      </c>
      <c r="Q38">
        <v>10.563499999999999</v>
      </c>
      <c r="R38">
        <v>42.392195999999998</v>
      </c>
      <c r="S38">
        <v>16.571999999999999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29.062808</v>
      </c>
      <c r="AD38">
        <v>27.3447</v>
      </c>
      <c r="AE38">
        <v>47.470999999999997</v>
      </c>
      <c r="AF38">
        <v>8.8740000000000006</v>
      </c>
      <c r="AG38">
        <v>15.8064</v>
      </c>
      <c r="AH38">
        <v>140.34540000000001</v>
      </c>
      <c r="AI38">
        <v>2.5459999999999998</v>
      </c>
      <c r="AJ38">
        <v>0</v>
      </c>
      <c r="AK38">
        <v>51.394500000000001</v>
      </c>
      <c r="AL38">
        <v>69.72</v>
      </c>
      <c r="AM38">
        <v>0</v>
      </c>
      <c r="AN38">
        <v>0.66954999999999998</v>
      </c>
      <c r="AO38">
        <v>5.88</v>
      </c>
      <c r="AP38">
        <v>3.0743999999999998</v>
      </c>
      <c r="AQ38">
        <v>8.82</v>
      </c>
      <c r="AR38">
        <v>31.897383000000001</v>
      </c>
      <c r="AS38">
        <v>0</v>
      </c>
      <c r="AT38">
        <v>9.8879999999999999</v>
      </c>
      <c r="AU38">
        <v>0</v>
      </c>
      <c r="AV38">
        <v>26.25</v>
      </c>
      <c r="AW38">
        <v>69.504000000000005</v>
      </c>
      <c r="AX38">
        <v>7.6719999999999997</v>
      </c>
      <c r="AY38">
        <v>0</v>
      </c>
      <c r="AZ38">
        <v>0</v>
      </c>
      <c r="BA38">
        <f t="shared" si="0"/>
        <v>3033.6324420000001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32.880000000000003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81.375</v>
      </c>
      <c r="Q39">
        <v>10.563499999999999</v>
      </c>
      <c r="R39">
        <v>42.392195999999998</v>
      </c>
      <c r="S39">
        <v>11.048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29.062808</v>
      </c>
      <c r="AD39">
        <v>27.3447</v>
      </c>
      <c r="AE39">
        <v>47.470999999999997</v>
      </c>
      <c r="AF39">
        <v>8.8740000000000006</v>
      </c>
      <c r="AG39">
        <v>15.8064</v>
      </c>
      <c r="AH39">
        <v>140.34540000000001</v>
      </c>
      <c r="AI39">
        <v>2.5459999999999998</v>
      </c>
      <c r="AJ39">
        <v>0</v>
      </c>
      <c r="AK39">
        <v>51.394500000000001</v>
      </c>
      <c r="AL39">
        <v>69.72</v>
      </c>
      <c r="AM39">
        <v>0</v>
      </c>
      <c r="AN39">
        <v>0.66954999999999998</v>
      </c>
      <c r="AO39">
        <v>5.88</v>
      </c>
      <c r="AP39">
        <v>2.0495999999999999</v>
      </c>
      <c r="AQ39">
        <v>8.82</v>
      </c>
      <c r="AR39">
        <v>31.897383000000001</v>
      </c>
      <c r="AS39">
        <v>0</v>
      </c>
      <c r="AT39">
        <v>9.8879999999999999</v>
      </c>
      <c r="AU39">
        <v>0</v>
      </c>
      <c r="AV39">
        <v>25.725000000000001</v>
      </c>
      <c r="AW39">
        <v>69.504000000000005</v>
      </c>
      <c r="AX39">
        <v>7.6719999999999997</v>
      </c>
      <c r="AY39">
        <v>0</v>
      </c>
      <c r="AZ39">
        <v>0</v>
      </c>
      <c r="BA39">
        <f t="shared" si="0"/>
        <v>3026.5586419999995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32.880000000000003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81.375</v>
      </c>
      <c r="Q40">
        <v>10.563499999999999</v>
      </c>
      <c r="R40">
        <v>42.392195999999998</v>
      </c>
      <c r="S40">
        <v>11.048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29.062808</v>
      </c>
      <c r="AD40">
        <v>27.3447</v>
      </c>
      <c r="AE40">
        <v>47.470999999999997</v>
      </c>
      <c r="AF40">
        <v>8.8740000000000006</v>
      </c>
      <c r="AG40">
        <v>15.8064</v>
      </c>
      <c r="AH40">
        <v>140.34540000000001</v>
      </c>
      <c r="AI40">
        <v>2.5459999999999998</v>
      </c>
      <c r="AJ40">
        <v>0</v>
      </c>
      <c r="AK40">
        <v>51.394500000000001</v>
      </c>
      <c r="AL40">
        <v>69.72</v>
      </c>
      <c r="AM40">
        <v>0</v>
      </c>
      <c r="AN40">
        <v>0.66954999999999998</v>
      </c>
      <c r="AO40">
        <v>5.88</v>
      </c>
      <c r="AP40">
        <v>2.0495999999999999</v>
      </c>
      <c r="AQ40">
        <v>0</v>
      </c>
      <c r="AR40">
        <v>31.897383000000001</v>
      </c>
      <c r="AS40">
        <v>0</v>
      </c>
      <c r="AT40">
        <v>9.8879999999999999</v>
      </c>
      <c r="AU40">
        <v>0</v>
      </c>
      <c r="AV40">
        <v>25.725000000000001</v>
      </c>
      <c r="AW40">
        <v>69.504000000000005</v>
      </c>
      <c r="AX40">
        <v>7.6719999999999997</v>
      </c>
      <c r="AY40">
        <v>0</v>
      </c>
      <c r="AZ40">
        <v>0</v>
      </c>
      <c r="BA40">
        <f t="shared" si="0"/>
        <v>3017.7386419999993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35.072000000000003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81.375</v>
      </c>
      <c r="Q41">
        <v>10.563499999999999</v>
      </c>
      <c r="R41">
        <v>42.392195999999998</v>
      </c>
      <c r="S41">
        <v>11.048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15.8064</v>
      </c>
      <c r="AH41">
        <v>140.34540000000001</v>
      </c>
      <c r="AI41">
        <v>2.5459999999999998</v>
      </c>
      <c r="AJ41">
        <v>0</v>
      </c>
      <c r="AK41">
        <v>51.394500000000001</v>
      </c>
      <c r="AL41">
        <v>69.72</v>
      </c>
      <c r="AM41">
        <v>0</v>
      </c>
      <c r="AN41">
        <v>0.66954999999999998</v>
      </c>
      <c r="AO41">
        <v>6.3503999999999996</v>
      </c>
      <c r="AP41">
        <v>2.0495999999999999</v>
      </c>
      <c r="AQ41">
        <v>0</v>
      </c>
      <c r="AR41">
        <v>31.897383000000001</v>
      </c>
      <c r="AS41">
        <v>0</v>
      </c>
      <c r="AT41">
        <v>9.8879999999999999</v>
      </c>
      <c r="AU41">
        <v>0</v>
      </c>
      <c r="AV41">
        <v>25.725000000000001</v>
      </c>
      <c r="AW41">
        <v>69.504000000000005</v>
      </c>
      <c r="AX41">
        <v>10.96</v>
      </c>
      <c r="AY41">
        <v>0</v>
      </c>
      <c r="AZ41">
        <v>0</v>
      </c>
      <c r="BA41">
        <f t="shared" si="0"/>
        <v>3023.6890419999991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35.072000000000003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81.375</v>
      </c>
      <c r="Q42">
        <v>10.563499999999999</v>
      </c>
      <c r="R42">
        <v>42.392195999999998</v>
      </c>
      <c r="S42">
        <v>11.048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15.8064</v>
      </c>
      <c r="AH42">
        <v>140.34540000000001</v>
      </c>
      <c r="AI42">
        <v>2.5459999999999998</v>
      </c>
      <c r="AJ42">
        <v>0</v>
      </c>
      <c r="AK42">
        <v>51.394500000000001</v>
      </c>
      <c r="AL42">
        <v>69.72</v>
      </c>
      <c r="AM42">
        <v>0</v>
      </c>
      <c r="AN42">
        <v>0.66954999999999998</v>
      </c>
      <c r="AO42">
        <v>6.3503999999999996</v>
      </c>
      <c r="AP42">
        <v>2.0495999999999999</v>
      </c>
      <c r="AQ42">
        <v>0</v>
      </c>
      <c r="AR42">
        <v>31.897383000000001</v>
      </c>
      <c r="AS42">
        <v>0</v>
      </c>
      <c r="AT42">
        <v>9.8879999999999999</v>
      </c>
      <c r="AU42">
        <v>0</v>
      </c>
      <c r="AV42">
        <v>25.725000000000001</v>
      </c>
      <c r="AW42">
        <v>69.504000000000005</v>
      </c>
      <c r="AX42">
        <v>10.96</v>
      </c>
      <c r="AY42">
        <v>0</v>
      </c>
      <c r="AZ42">
        <v>0</v>
      </c>
      <c r="BA42">
        <f t="shared" si="0"/>
        <v>3025.6545979999992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35.072000000000003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81.375</v>
      </c>
      <c r="Q43">
        <v>10.563499999999999</v>
      </c>
      <c r="R43">
        <v>42.392195999999998</v>
      </c>
      <c r="S43">
        <v>13.81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29.062808</v>
      </c>
      <c r="AD43">
        <v>27.3447</v>
      </c>
      <c r="AE43">
        <v>49.436556000000003</v>
      </c>
      <c r="AF43">
        <v>0</v>
      </c>
      <c r="AG43">
        <v>15.8064</v>
      </c>
      <c r="AH43">
        <v>140.34540000000001</v>
      </c>
      <c r="AI43">
        <v>0</v>
      </c>
      <c r="AJ43">
        <v>0</v>
      </c>
      <c r="AK43">
        <v>51.394500000000001</v>
      </c>
      <c r="AL43">
        <v>69.72</v>
      </c>
      <c r="AM43">
        <v>0</v>
      </c>
      <c r="AN43">
        <v>0.66954999999999998</v>
      </c>
      <c r="AO43">
        <v>6.3503999999999996</v>
      </c>
      <c r="AP43">
        <v>2.0495999999999999</v>
      </c>
      <c r="AQ43">
        <v>0</v>
      </c>
      <c r="AR43">
        <v>31.897383000000001</v>
      </c>
      <c r="AS43">
        <v>0</v>
      </c>
      <c r="AT43">
        <v>9.8879999999999999</v>
      </c>
      <c r="AU43">
        <v>0</v>
      </c>
      <c r="AV43">
        <v>25.2</v>
      </c>
      <c r="AW43">
        <v>69.504000000000005</v>
      </c>
      <c r="AX43">
        <v>10.96</v>
      </c>
      <c r="AY43">
        <v>0</v>
      </c>
      <c r="AZ43">
        <v>0</v>
      </c>
      <c r="BA43">
        <f t="shared" si="0"/>
        <v>3016.4715979999996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35.072000000000003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81.375</v>
      </c>
      <c r="Q44">
        <v>10.563499999999999</v>
      </c>
      <c r="R44">
        <v>42.392195999999998</v>
      </c>
      <c r="S44">
        <v>13.81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29.062808</v>
      </c>
      <c r="AD44">
        <v>27.3447</v>
      </c>
      <c r="AE44">
        <v>49.436556000000003</v>
      </c>
      <c r="AF44">
        <v>0</v>
      </c>
      <c r="AG44">
        <v>15.8064</v>
      </c>
      <c r="AH44">
        <v>140.34540000000001</v>
      </c>
      <c r="AI44">
        <v>0</v>
      </c>
      <c r="AJ44">
        <v>0</v>
      </c>
      <c r="AK44">
        <v>51.394500000000001</v>
      </c>
      <c r="AL44">
        <v>69.72</v>
      </c>
      <c r="AM44">
        <v>0</v>
      </c>
      <c r="AN44">
        <v>0.66954999999999998</v>
      </c>
      <c r="AO44">
        <v>6.3503999999999996</v>
      </c>
      <c r="AP44">
        <v>2.0495999999999999</v>
      </c>
      <c r="AQ44">
        <v>0</v>
      </c>
      <c r="AR44">
        <v>31.897383000000001</v>
      </c>
      <c r="AS44">
        <v>0</v>
      </c>
      <c r="AT44">
        <v>9.8879999999999999</v>
      </c>
      <c r="AU44">
        <v>0</v>
      </c>
      <c r="AV44">
        <v>25.2</v>
      </c>
      <c r="AW44">
        <v>69.504000000000005</v>
      </c>
      <c r="AX44">
        <v>10.96</v>
      </c>
      <c r="AY44">
        <v>0</v>
      </c>
      <c r="AZ44">
        <v>0</v>
      </c>
      <c r="BA44">
        <f t="shared" si="0"/>
        <v>3016.4715979999996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35.072000000000003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81.375</v>
      </c>
      <c r="Q45">
        <v>10.563499999999999</v>
      </c>
      <c r="R45">
        <v>42.392195999999998</v>
      </c>
      <c r="S45">
        <v>13.81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29.062808</v>
      </c>
      <c r="AD45">
        <v>27.3447</v>
      </c>
      <c r="AE45">
        <v>49.436556000000003</v>
      </c>
      <c r="AF45">
        <v>0</v>
      </c>
      <c r="AG45">
        <v>15.8064</v>
      </c>
      <c r="AH45">
        <v>140.34540000000001</v>
      </c>
      <c r="AI45">
        <v>0</v>
      </c>
      <c r="AJ45">
        <v>0</v>
      </c>
      <c r="AK45">
        <v>51.394500000000001</v>
      </c>
      <c r="AL45">
        <v>58.1</v>
      </c>
      <c r="AM45">
        <v>0</v>
      </c>
      <c r="AN45">
        <v>0.66954999999999998</v>
      </c>
      <c r="AO45">
        <v>6.3503999999999996</v>
      </c>
      <c r="AP45">
        <v>2.0495999999999999</v>
      </c>
      <c r="AQ45">
        <v>0</v>
      </c>
      <c r="AR45">
        <v>33.091920000000002</v>
      </c>
      <c r="AS45">
        <v>0</v>
      </c>
      <c r="AT45">
        <v>9.8879999999999999</v>
      </c>
      <c r="AU45">
        <v>0</v>
      </c>
      <c r="AV45">
        <v>25.2</v>
      </c>
      <c r="AW45">
        <v>69.504000000000005</v>
      </c>
      <c r="AX45">
        <v>21.92</v>
      </c>
      <c r="AY45">
        <v>0</v>
      </c>
      <c r="AZ45">
        <v>0</v>
      </c>
      <c r="BA45">
        <f t="shared" si="0"/>
        <v>3017.0061349999996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35.072000000000003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81.375</v>
      </c>
      <c r="Q46">
        <v>10.563499999999999</v>
      </c>
      <c r="R46">
        <v>42.392195999999998</v>
      </c>
      <c r="S46">
        <v>13.81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29.062808</v>
      </c>
      <c r="AD46">
        <v>27.3447</v>
      </c>
      <c r="AE46">
        <v>49.436556000000003</v>
      </c>
      <c r="AF46">
        <v>0</v>
      </c>
      <c r="AG46">
        <v>15.8064</v>
      </c>
      <c r="AH46">
        <v>140.34540000000001</v>
      </c>
      <c r="AI46">
        <v>0</v>
      </c>
      <c r="AJ46">
        <v>0</v>
      </c>
      <c r="AK46">
        <v>51.394500000000001</v>
      </c>
      <c r="AL46">
        <v>58.1</v>
      </c>
      <c r="AM46">
        <v>0</v>
      </c>
      <c r="AN46">
        <v>0.66954999999999998</v>
      </c>
      <c r="AO46">
        <v>6.3503999999999996</v>
      </c>
      <c r="AP46">
        <v>2.0495999999999999</v>
      </c>
      <c r="AQ46">
        <v>0</v>
      </c>
      <c r="AR46">
        <v>33.091920000000002</v>
      </c>
      <c r="AS46">
        <v>0</v>
      </c>
      <c r="AT46">
        <v>9.8879999999999999</v>
      </c>
      <c r="AU46">
        <v>0</v>
      </c>
      <c r="AV46">
        <v>25.2</v>
      </c>
      <c r="AW46">
        <v>69.504000000000005</v>
      </c>
      <c r="AX46">
        <v>21.92</v>
      </c>
      <c r="AY46">
        <v>0</v>
      </c>
      <c r="AZ46">
        <v>0</v>
      </c>
      <c r="BA46">
        <f t="shared" si="0"/>
        <v>3017.0061349999996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35.072000000000003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81.375</v>
      </c>
      <c r="Q47">
        <v>10.563499999999999</v>
      </c>
      <c r="R47">
        <v>42.392195999999998</v>
      </c>
      <c r="S47">
        <v>13.81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0</v>
      </c>
      <c r="AG47">
        <v>15.8064</v>
      </c>
      <c r="AH47">
        <v>140.34540000000001</v>
      </c>
      <c r="AI47">
        <v>0</v>
      </c>
      <c r="AJ47">
        <v>0</v>
      </c>
      <c r="AK47">
        <v>51.394500000000001</v>
      </c>
      <c r="AL47">
        <v>58.1</v>
      </c>
      <c r="AM47">
        <v>0</v>
      </c>
      <c r="AN47">
        <v>0.66954999999999998</v>
      </c>
      <c r="AO47">
        <v>6.3503999999999996</v>
      </c>
      <c r="AP47">
        <v>3.0743999999999998</v>
      </c>
      <c r="AQ47">
        <v>0</v>
      </c>
      <c r="AR47">
        <v>33.091920000000002</v>
      </c>
      <c r="AS47">
        <v>0</v>
      </c>
      <c r="AT47">
        <v>9.8879999999999999</v>
      </c>
      <c r="AU47">
        <v>0</v>
      </c>
      <c r="AV47">
        <v>24.99</v>
      </c>
      <c r="AW47">
        <v>69.504000000000005</v>
      </c>
      <c r="AX47">
        <v>21.92</v>
      </c>
      <c r="AY47">
        <v>0</v>
      </c>
      <c r="AZ47">
        <v>0</v>
      </c>
      <c r="BA47">
        <f t="shared" si="0"/>
        <v>3031.0709549999997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35.072000000000003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81.375</v>
      </c>
      <c r="Q48">
        <v>10.563499999999999</v>
      </c>
      <c r="R48">
        <v>42.392195999999998</v>
      </c>
      <c r="S48">
        <v>13.81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0</v>
      </c>
      <c r="AG48">
        <v>15.8064</v>
      </c>
      <c r="AH48">
        <v>140.34540000000001</v>
      </c>
      <c r="AI48">
        <v>0</v>
      </c>
      <c r="AJ48">
        <v>0</v>
      </c>
      <c r="AK48">
        <v>51.394500000000001</v>
      </c>
      <c r="AL48">
        <v>58.1</v>
      </c>
      <c r="AM48">
        <v>0</v>
      </c>
      <c r="AN48">
        <v>0.66954999999999998</v>
      </c>
      <c r="AO48">
        <v>6.3503999999999996</v>
      </c>
      <c r="AP48">
        <v>3.0743999999999998</v>
      </c>
      <c r="AQ48">
        <v>0</v>
      </c>
      <c r="AR48">
        <v>33.091920000000002</v>
      </c>
      <c r="AS48">
        <v>0</v>
      </c>
      <c r="AT48">
        <v>9.8879999999999999</v>
      </c>
      <c r="AU48">
        <v>0</v>
      </c>
      <c r="AV48">
        <v>24.99</v>
      </c>
      <c r="AW48">
        <v>69.504000000000005</v>
      </c>
      <c r="AX48">
        <v>21.92</v>
      </c>
      <c r="AY48">
        <v>0</v>
      </c>
      <c r="AZ48">
        <v>0</v>
      </c>
      <c r="BA48">
        <f t="shared" si="0"/>
        <v>3031.0709549999997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35.072000000000003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81.375</v>
      </c>
      <c r="Q49">
        <v>10.563499999999999</v>
      </c>
      <c r="R49">
        <v>42.392195999999998</v>
      </c>
      <c r="S49">
        <v>13.81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13.1076</v>
      </c>
      <c r="AA49">
        <v>1.738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0</v>
      </c>
      <c r="AG49">
        <v>15.8064</v>
      </c>
      <c r="AH49">
        <v>140.34540000000001</v>
      </c>
      <c r="AI49">
        <v>0</v>
      </c>
      <c r="AJ49">
        <v>0</v>
      </c>
      <c r="AK49">
        <v>51.394500000000001</v>
      </c>
      <c r="AL49">
        <v>58.1</v>
      </c>
      <c r="AM49">
        <v>0</v>
      </c>
      <c r="AN49">
        <v>0.66954999999999998</v>
      </c>
      <c r="AO49">
        <v>6.3503999999999996</v>
      </c>
      <c r="AP49">
        <v>1.7934000000000001</v>
      </c>
      <c r="AQ49">
        <v>0</v>
      </c>
      <c r="AR49">
        <v>31.897383000000001</v>
      </c>
      <c r="AS49">
        <v>0</v>
      </c>
      <c r="AT49">
        <v>9.8879999999999999</v>
      </c>
      <c r="AU49">
        <v>0</v>
      </c>
      <c r="AV49">
        <v>24.99</v>
      </c>
      <c r="AW49">
        <v>69.504000000000005</v>
      </c>
      <c r="AX49">
        <v>21.92</v>
      </c>
      <c r="AY49">
        <v>0</v>
      </c>
      <c r="AZ49">
        <v>0</v>
      </c>
      <c r="BA49">
        <f t="shared" si="0"/>
        <v>3030.3334179999997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35.072000000000003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81.375</v>
      </c>
      <c r="Q50">
        <v>10.563499999999999</v>
      </c>
      <c r="R50">
        <v>42.392195999999998</v>
      </c>
      <c r="S50">
        <v>13.81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14.04936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0</v>
      </c>
      <c r="AG50">
        <v>15.8064</v>
      </c>
      <c r="AH50">
        <v>140.34540000000001</v>
      </c>
      <c r="AI50">
        <v>0</v>
      </c>
      <c r="AJ50">
        <v>0</v>
      </c>
      <c r="AK50">
        <v>51.394500000000001</v>
      </c>
      <c r="AL50">
        <v>58.1</v>
      </c>
      <c r="AM50">
        <v>0</v>
      </c>
      <c r="AN50">
        <v>0.66954999999999998</v>
      </c>
      <c r="AO50">
        <v>6.3503999999999996</v>
      </c>
      <c r="AP50">
        <v>1.7934000000000001</v>
      </c>
      <c r="AQ50">
        <v>0</v>
      </c>
      <c r="AR50">
        <v>31.897383000000001</v>
      </c>
      <c r="AS50">
        <v>0</v>
      </c>
      <c r="AT50">
        <v>9.8879999999999999</v>
      </c>
      <c r="AU50">
        <v>0</v>
      </c>
      <c r="AV50">
        <v>24.99</v>
      </c>
      <c r="AW50">
        <v>69.504000000000005</v>
      </c>
      <c r="AX50">
        <v>21.92</v>
      </c>
      <c r="AY50">
        <v>0</v>
      </c>
      <c r="AZ50">
        <v>0</v>
      </c>
      <c r="BA50">
        <f t="shared" si="0"/>
        <v>3036.0909780000002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35.072000000000003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81.375</v>
      </c>
      <c r="Q51">
        <v>10.563499999999999</v>
      </c>
      <c r="R51">
        <v>42.392195999999998</v>
      </c>
      <c r="S51">
        <v>13.81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14.04936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0</v>
      </c>
      <c r="AG51">
        <v>15.8064</v>
      </c>
      <c r="AH51">
        <v>140.34540000000001</v>
      </c>
      <c r="AI51">
        <v>0</v>
      </c>
      <c r="AJ51">
        <v>0</v>
      </c>
      <c r="AK51">
        <v>51.394500000000001</v>
      </c>
      <c r="AL51">
        <v>58.1</v>
      </c>
      <c r="AM51">
        <v>0</v>
      </c>
      <c r="AN51">
        <v>0.66954999999999998</v>
      </c>
      <c r="AO51">
        <v>6.0270000000000001</v>
      </c>
      <c r="AP51">
        <v>8.1983999999999995</v>
      </c>
      <c r="AQ51">
        <v>0</v>
      </c>
      <c r="AR51">
        <v>31.897383000000001</v>
      </c>
      <c r="AS51">
        <v>0</v>
      </c>
      <c r="AT51">
        <v>9.8879999999999999</v>
      </c>
      <c r="AU51">
        <v>0</v>
      </c>
      <c r="AV51">
        <v>24.99</v>
      </c>
      <c r="AW51">
        <v>69.504000000000005</v>
      </c>
      <c r="AX51">
        <v>21.92</v>
      </c>
      <c r="AY51">
        <v>0</v>
      </c>
      <c r="AZ51">
        <v>0</v>
      </c>
      <c r="BA51">
        <f t="shared" si="0"/>
        <v>3042.1725780000006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35.072000000000003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81.375</v>
      </c>
      <c r="Q52">
        <v>10.563499999999999</v>
      </c>
      <c r="R52">
        <v>42.392195999999998</v>
      </c>
      <c r="S52">
        <v>13.81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28.09872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0</v>
      </c>
      <c r="AG52">
        <v>15.8064</v>
      </c>
      <c r="AH52">
        <v>140.34540000000001</v>
      </c>
      <c r="AI52">
        <v>0</v>
      </c>
      <c r="AJ52">
        <v>0</v>
      </c>
      <c r="AK52">
        <v>51.394500000000001</v>
      </c>
      <c r="AL52">
        <v>58.1</v>
      </c>
      <c r="AM52">
        <v>0</v>
      </c>
      <c r="AN52">
        <v>0.66954999999999998</v>
      </c>
      <c r="AO52">
        <v>6.0270000000000001</v>
      </c>
      <c r="AP52">
        <v>8.1983999999999995</v>
      </c>
      <c r="AQ52">
        <v>0</v>
      </c>
      <c r="AR52">
        <v>31.897383000000001</v>
      </c>
      <c r="AS52">
        <v>0</v>
      </c>
      <c r="AT52">
        <v>9.8879999999999999</v>
      </c>
      <c r="AU52">
        <v>0</v>
      </c>
      <c r="AV52">
        <v>24.99</v>
      </c>
      <c r="AW52">
        <v>69.504000000000005</v>
      </c>
      <c r="AX52">
        <v>21.92</v>
      </c>
      <c r="AY52">
        <v>0</v>
      </c>
      <c r="AZ52">
        <v>0</v>
      </c>
      <c r="BA52">
        <f t="shared" si="0"/>
        <v>3056.2219380000006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35.072000000000003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81.375</v>
      </c>
      <c r="Q53">
        <v>10.563499999999999</v>
      </c>
      <c r="R53">
        <v>42.392195999999998</v>
      </c>
      <c r="S53">
        <v>13.81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28.09872</v>
      </c>
      <c r="AB53">
        <v>39.510120000000001</v>
      </c>
      <c r="AC53">
        <v>29.062808</v>
      </c>
      <c r="AD53">
        <v>18.229800000000001</v>
      </c>
      <c r="AE53">
        <v>49.436556000000003</v>
      </c>
      <c r="AF53">
        <v>0</v>
      </c>
      <c r="AG53">
        <v>15.8064</v>
      </c>
      <c r="AH53">
        <v>140.34540000000001</v>
      </c>
      <c r="AI53">
        <v>0</v>
      </c>
      <c r="AJ53">
        <v>0</v>
      </c>
      <c r="AK53">
        <v>51.394500000000001</v>
      </c>
      <c r="AL53">
        <v>58.1</v>
      </c>
      <c r="AM53">
        <v>0</v>
      </c>
      <c r="AN53">
        <v>0.66954999999999998</v>
      </c>
      <c r="AO53">
        <v>6.0270000000000001</v>
      </c>
      <c r="AP53">
        <v>8.1983999999999995</v>
      </c>
      <c r="AQ53">
        <v>8.82</v>
      </c>
      <c r="AR53">
        <v>31.897383000000001</v>
      </c>
      <c r="AS53">
        <v>0</v>
      </c>
      <c r="AT53">
        <v>9.8879999999999999</v>
      </c>
      <c r="AU53">
        <v>0</v>
      </c>
      <c r="AV53">
        <v>24.99</v>
      </c>
      <c r="AW53">
        <v>69.504000000000005</v>
      </c>
      <c r="AX53">
        <v>21.92</v>
      </c>
      <c r="AY53">
        <v>0</v>
      </c>
      <c r="AZ53">
        <v>0</v>
      </c>
      <c r="BA53">
        <f t="shared" si="0"/>
        <v>3055.9270380000007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35.072000000000003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81.375</v>
      </c>
      <c r="Q54">
        <v>10.563499999999999</v>
      </c>
      <c r="R54">
        <v>42.392195999999998</v>
      </c>
      <c r="S54">
        <v>13.81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28.09872</v>
      </c>
      <c r="AB54">
        <v>39.510120000000001</v>
      </c>
      <c r="AC54">
        <v>29.062808</v>
      </c>
      <c r="AD54">
        <v>18.229800000000001</v>
      </c>
      <c r="AE54">
        <v>49.436556000000003</v>
      </c>
      <c r="AF54">
        <v>0</v>
      </c>
      <c r="AG54">
        <v>15.8064</v>
      </c>
      <c r="AH54">
        <v>140.34540000000001</v>
      </c>
      <c r="AI54">
        <v>0</v>
      </c>
      <c r="AJ54">
        <v>0</v>
      </c>
      <c r="AK54">
        <v>51.394500000000001</v>
      </c>
      <c r="AL54">
        <v>58.1</v>
      </c>
      <c r="AM54">
        <v>0</v>
      </c>
      <c r="AN54">
        <v>0.66954999999999998</v>
      </c>
      <c r="AO54">
        <v>6.0270000000000001</v>
      </c>
      <c r="AP54">
        <v>3.0743999999999998</v>
      </c>
      <c r="AQ54">
        <v>17.64</v>
      </c>
      <c r="AR54">
        <v>31.897383000000001</v>
      </c>
      <c r="AS54">
        <v>0</v>
      </c>
      <c r="AT54">
        <v>9.8879999999999999</v>
      </c>
      <c r="AU54">
        <v>0</v>
      </c>
      <c r="AV54">
        <v>24.99</v>
      </c>
      <c r="AW54">
        <v>69.504000000000005</v>
      </c>
      <c r="AX54">
        <v>21.92</v>
      </c>
      <c r="AY54">
        <v>0</v>
      </c>
      <c r="AZ54">
        <v>0</v>
      </c>
      <c r="BA54">
        <f t="shared" si="0"/>
        <v>3059.6230380000002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35.072000000000003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81.375</v>
      </c>
      <c r="Q55">
        <v>10.563499999999999</v>
      </c>
      <c r="R55">
        <v>42.392195999999998</v>
      </c>
      <c r="S55">
        <v>13.81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28.09872</v>
      </c>
      <c r="AB55">
        <v>39.510120000000001</v>
      </c>
      <c r="AC55">
        <v>29.062808</v>
      </c>
      <c r="AD55">
        <v>18.229800000000001</v>
      </c>
      <c r="AE55">
        <v>49.436556000000003</v>
      </c>
      <c r="AF55">
        <v>0</v>
      </c>
      <c r="AG55">
        <v>15.8064</v>
      </c>
      <c r="AH55">
        <v>140.34540000000001</v>
      </c>
      <c r="AI55">
        <v>0</v>
      </c>
      <c r="AJ55">
        <v>0</v>
      </c>
      <c r="AK55">
        <v>51.394500000000001</v>
      </c>
      <c r="AL55">
        <v>58.1</v>
      </c>
      <c r="AM55">
        <v>0</v>
      </c>
      <c r="AN55">
        <v>0.66954999999999998</v>
      </c>
      <c r="AO55">
        <v>6.0270000000000001</v>
      </c>
      <c r="AP55">
        <v>8.1983999999999995</v>
      </c>
      <c r="AQ55">
        <v>17.64</v>
      </c>
      <c r="AR55">
        <v>31.897383000000001</v>
      </c>
      <c r="AS55">
        <v>0</v>
      </c>
      <c r="AT55">
        <v>9.8879999999999999</v>
      </c>
      <c r="AU55">
        <v>0</v>
      </c>
      <c r="AV55">
        <v>24.99</v>
      </c>
      <c r="AW55">
        <v>69.504000000000005</v>
      </c>
      <c r="AX55">
        <v>21.92</v>
      </c>
      <c r="AY55">
        <v>0</v>
      </c>
      <c r="AZ55">
        <v>0</v>
      </c>
      <c r="BA55">
        <f t="shared" si="0"/>
        <v>3064.7470380000004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35.072000000000003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81.375</v>
      </c>
      <c r="Q56">
        <v>10.563499999999999</v>
      </c>
      <c r="R56">
        <v>42.392195999999998</v>
      </c>
      <c r="S56">
        <v>13.81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28.09872</v>
      </c>
      <c r="AB56">
        <v>39.510120000000001</v>
      </c>
      <c r="AC56">
        <v>29.062808</v>
      </c>
      <c r="AD56">
        <v>18.229800000000001</v>
      </c>
      <c r="AE56">
        <v>48.112499999999997</v>
      </c>
      <c r="AF56">
        <v>0</v>
      </c>
      <c r="AG56">
        <v>15.8064</v>
      </c>
      <c r="AH56">
        <v>140.34540000000001</v>
      </c>
      <c r="AI56">
        <v>0</v>
      </c>
      <c r="AJ56">
        <v>0</v>
      </c>
      <c r="AK56">
        <v>51.394500000000001</v>
      </c>
      <c r="AL56">
        <v>58.1</v>
      </c>
      <c r="AM56">
        <v>0</v>
      </c>
      <c r="AN56">
        <v>0.66954999999999998</v>
      </c>
      <c r="AO56">
        <v>6.0270000000000001</v>
      </c>
      <c r="AP56">
        <v>8.1983999999999995</v>
      </c>
      <c r="AQ56">
        <v>17.64</v>
      </c>
      <c r="AR56">
        <v>31.897383000000001</v>
      </c>
      <c r="AS56">
        <v>0</v>
      </c>
      <c r="AT56">
        <v>9.8879999999999999</v>
      </c>
      <c r="AU56">
        <v>0</v>
      </c>
      <c r="AV56">
        <v>24.99</v>
      </c>
      <c r="AW56">
        <v>69.504000000000005</v>
      </c>
      <c r="AX56">
        <v>21.92</v>
      </c>
      <c r="AY56">
        <v>0</v>
      </c>
      <c r="AZ56">
        <v>0</v>
      </c>
      <c r="BA56">
        <f t="shared" si="0"/>
        <v>3063.4229820000005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35.072000000000003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81.375</v>
      </c>
      <c r="Q57">
        <v>10.563499999999999</v>
      </c>
      <c r="R57">
        <v>42.392195999999998</v>
      </c>
      <c r="S57">
        <v>13.81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28.09872</v>
      </c>
      <c r="AB57">
        <v>39.510120000000001</v>
      </c>
      <c r="AC57">
        <v>29.062808</v>
      </c>
      <c r="AD57">
        <v>18.229800000000001</v>
      </c>
      <c r="AE57">
        <v>48.112499999999997</v>
      </c>
      <c r="AF57">
        <v>0</v>
      </c>
      <c r="AG57">
        <v>15.8064</v>
      </c>
      <c r="AH57">
        <v>140.34540000000001</v>
      </c>
      <c r="AI57">
        <v>0</v>
      </c>
      <c r="AJ57">
        <v>0</v>
      </c>
      <c r="AK57">
        <v>51.394500000000001</v>
      </c>
      <c r="AL57">
        <v>58.1</v>
      </c>
      <c r="AM57">
        <v>0</v>
      </c>
      <c r="AN57">
        <v>0.66954999999999998</v>
      </c>
      <c r="AO57">
        <v>6.0270000000000001</v>
      </c>
      <c r="AP57">
        <v>8.1983999999999995</v>
      </c>
      <c r="AQ57">
        <v>17.64</v>
      </c>
      <c r="AR57">
        <v>31.897383000000001</v>
      </c>
      <c r="AS57">
        <v>0</v>
      </c>
      <c r="AT57">
        <v>9.8879999999999999</v>
      </c>
      <c r="AU57">
        <v>0</v>
      </c>
      <c r="AV57">
        <v>24.99</v>
      </c>
      <c r="AW57">
        <v>69.504000000000005</v>
      </c>
      <c r="AX57">
        <v>21.92</v>
      </c>
      <c r="AY57">
        <v>0</v>
      </c>
      <c r="AZ57">
        <v>0</v>
      </c>
      <c r="BA57">
        <f t="shared" si="0"/>
        <v>3063.4229820000005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35.072000000000003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81.375</v>
      </c>
      <c r="Q58">
        <v>10.563499999999999</v>
      </c>
      <c r="R58">
        <v>42.392195999999998</v>
      </c>
      <c r="S58">
        <v>13.81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18.229800000000001</v>
      </c>
      <c r="AE58">
        <v>48.112499999999997</v>
      </c>
      <c r="AF58">
        <v>0</v>
      </c>
      <c r="AG58">
        <v>15.8064</v>
      </c>
      <c r="AH58">
        <v>140.34540000000001</v>
      </c>
      <c r="AI58">
        <v>0</v>
      </c>
      <c r="AJ58">
        <v>0</v>
      </c>
      <c r="AK58">
        <v>51.394500000000001</v>
      </c>
      <c r="AL58">
        <v>58.1</v>
      </c>
      <c r="AM58">
        <v>0</v>
      </c>
      <c r="AN58">
        <v>0.66954999999999998</v>
      </c>
      <c r="AO58">
        <v>6.0270000000000001</v>
      </c>
      <c r="AP58">
        <v>3.7149000000000001</v>
      </c>
      <c r="AQ58">
        <v>17.64</v>
      </c>
      <c r="AR58">
        <v>31.897383000000001</v>
      </c>
      <c r="AS58">
        <v>0</v>
      </c>
      <c r="AT58">
        <v>9.8879999999999999</v>
      </c>
      <c r="AU58">
        <v>0</v>
      </c>
      <c r="AV58">
        <v>24.675000000000001</v>
      </c>
      <c r="AW58">
        <v>69.504000000000005</v>
      </c>
      <c r="AX58">
        <v>21.92</v>
      </c>
      <c r="AY58">
        <v>0</v>
      </c>
      <c r="AZ58">
        <v>0</v>
      </c>
      <c r="BA58">
        <f t="shared" si="0"/>
        <v>3058.6244820000006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35.072000000000003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81.375</v>
      </c>
      <c r="Q59">
        <v>10.563499999999999</v>
      </c>
      <c r="R59">
        <v>42.392195999999998</v>
      </c>
      <c r="S59">
        <v>13.81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18.229800000000001</v>
      </c>
      <c r="AE59">
        <v>48.112499999999997</v>
      </c>
      <c r="AF59">
        <v>0</v>
      </c>
      <c r="AG59">
        <v>15.8064</v>
      </c>
      <c r="AH59">
        <v>140.34540000000001</v>
      </c>
      <c r="AI59">
        <v>0</v>
      </c>
      <c r="AJ59">
        <v>0</v>
      </c>
      <c r="AK59">
        <v>51.394500000000001</v>
      </c>
      <c r="AL59">
        <v>69.72</v>
      </c>
      <c r="AM59">
        <v>10.557359999999999</v>
      </c>
      <c r="AN59">
        <v>0.66954999999999998</v>
      </c>
      <c r="AO59">
        <v>6.0270000000000001</v>
      </c>
      <c r="AP59">
        <v>3.7149000000000001</v>
      </c>
      <c r="AQ59">
        <v>26.46</v>
      </c>
      <c r="AR59">
        <v>31.897383000000001</v>
      </c>
      <c r="AS59">
        <v>0</v>
      </c>
      <c r="AT59">
        <v>9.8879999999999999</v>
      </c>
      <c r="AU59">
        <v>0</v>
      </c>
      <c r="AV59">
        <v>24.675000000000001</v>
      </c>
      <c r="AW59">
        <v>69.504000000000005</v>
      </c>
      <c r="AX59">
        <v>21.92</v>
      </c>
      <c r="AY59">
        <v>0</v>
      </c>
      <c r="AZ59">
        <v>0</v>
      </c>
      <c r="BA59">
        <f t="shared" si="0"/>
        <v>3089.6218420000005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35.072000000000003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81.375</v>
      </c>
      <c r="Q60">
        <v>10.563499999999999</v>
      </c>
      <c r="R60">
        <v>42.392195999999998</v>
      </c>
      <c r="S60">
        <v>13.81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18.229800000000001</v>
      </c>
      <c r="AE60">
        <v>48.112499999999997</v>
      </c>
      <c r="AF60">
        <v>0</v>
      </c>
      <c r="AG60">
        <v>15.8064</v>
      </c>
      <c r="AH60">
        <v>140.34540000000001</v>
      </c>
      <c r="AI60">
        <v>0</v>
      </c>
      <c r="AJ60">
        <v>0</v>
      </c>
      <c r="AK60">
        <v>51.394500000000001</v>
      </c>
      <c r="AL60">
        <v>69.72</v>
      </c>
      <c r="AM60">
        <v>10.557359999999999</v>
      </c>
      <c r="AN60">
        <v>0.66954999999999998</v>
      </c>
      <c r="AO60">
        <v>6.0270000000000001</v>
      </c>
      <c r="AP60">
        <v>3.7149000000000001</v>
      </c>
      <c r="AQ60">
        <v>26.46</v>
      </c>
      <c r="AR60">
        <v>31.897383000000001</v>
      </c>
      <c r="AS60">
        <v>0</v>
      </c>
      <c r="AT60">
        <v>9.8879999999999999</v>
      </c>
      <c r="AU60">
        <v>0</v>
      </c>
      <c r="AV60">
        <v>24.675000000000001</v>
      </c>
      <c r="AW60">
        <v>69.504000000000005</v>
      </c>
      <c r="AX60">
        <v>21.92</v>
      </c>
      <c r="AY60">
        <v>0</v>
      </c>
      <c r="AZ60">
        <v>0</v>
      </c>
      <c r="BA60">
        <f t="shared" si="0"/>
        <v>3089.6218420000005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35.072000000000003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81.375</v>
      </c>
      <c r="Q61">
        <v>10.563499999999999</v>
      </c>
      <c r="R61">
        <v>42.392195999999998</v>
      </c>
      <c r="S61">
        <v>13.81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18.229800000000001</v>
      </c>
      <c r="AE61">
        <v>48.112499999999997</v>
      </c>
      <c r="AF61">
        <v>0</v>
      </c>
      <c r="AG61">
        <v>15.8064</v>
      </c>
      <c r="AH61">
        <v>113.64</v>
      </c>
      <c r="AI61">
        <v>0</v>
      </c>
      <c r="AJ61">
        <v>0</v>
      </c>
      <c r="AK61">
        <v>51.394500000000001</v>
      </c>
      <c r="AL61">
        <v>69.72</v>
      </c>
      <c r="AM61">
        <v>10.557359999999999</v>
      </c>
      <c r="AN61">
        <v>0.66954999999999998</v>
      </c>
      <c r="AO61">
        <v>5.88</v>
      </c>
      <c r="AP61">
        <v>3.7149000000000001</v>
      </c>
      <c r="AQ61">
        <v>26.46</v>
      </c>
      <c r="AR61">
        <v>31.897383000000001</v>
      </c>
      <c r="AS61">
        <v>0</v>
      </c>
      <c r="AT61">
        <v>9.8879999999999999</v>
      </c>
      <c r="AU61">
        <v>0</v>
      </c>
      <c r="AV61">
        <v>24.675000000000001</v>
      </c>
      <c r="AW61">
        <v>69.504000000000005</v>
      </c>
      <c r="AX61">
        <v>21.92</v>
      </c>
      <c r="AY61">
        <v>0</v>
      </c>
      <c r="AZ61">
        <v>0</v>
      </c>
      <c r="BA61">
        <f t="shared" si="0"/>
        <v>3062.7694420000003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35.072000000000003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81.375</v>
      </c>
      <c r="Q62">
        <v>10.563499999999999</v>
      </c>
      <c r="R62">
        <v>42.392195999999998</v>
      </c>
      <c r="S62">
        <v>13.81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18.229800000000001</v>
      </c>
      <c r="AE62">
        <v>48.112499999999997</v>
      </c>
      <c r="AF62">
        <v>0</v>
      </c>
      <c r="AG62">
        <v>15.8064</v>
      </c>
      <c r="AH62">
        <v>113.64</v>
      </c>
      <c r="AI62">
        <v>0</v>
      </c>
      <c r="AJ62">
        <v>0</v>
      </c>
      <c r="AK62">
        <v>51.394500000000001</v>
      </c>
      <c r="AL62">
        <v>69.72</v>
      </c>
      <c r="AM62">
        <v>10.557359999999999</v>
      </c>
      <c r="AN62">
        <v>0.66954999999999998</v>
      </c>
      <c r="AO62">
        <v>5.88</v>
      </c>
      <c r="AP62">
        <v>3.7149000000000001</v>
      </c>
      <c r="AQ62">
        <v>26.46</v>
      </c>
      <c r="AR62">
        <v>31.897383000000001</v>
      </c>
      <c r="AS62">
        <v>0</v>
      </c>
      <c r="AT62">
        <v>9.8879999999999999</v>
      </c>
      <c r="AU62">
        <v>0</v>
      </c>
      <c r="AV62">
        <v>24.675000000000001</v>
      </c>
      <c r="AW62">
        <v>69.504000000000005</v>
      </c>
      <c r="AX62">
        <v>21.92</v>
      </c>
      <c r="AY62">
        <v>0</v>
      </c>
      <c r="AZ62">
        <v>0</v>
      </c>
      <c r="BA62">
        <f t="shared" si="0"/>
        <v>3062.7694420000003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35.072000000000003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81.375</v>
      </c>
      <c r="Q63">
        <v>10.563499999999999</v>
      </c>
      <c r="R63">
        <v>42.392195999999998</v>
      </c>
      <c r="S63">
        <v>13.81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13.1076</v>
      </c>
      <c r="AA63">
        <v>28.09872</v>
      </c>
      <c r="AB63">
        <v>39.510120000000001</v>
      </c>
      <c r="AC63">
        <v>29.062808</v>
      </c>
      <c r="AD63">
        <v>18.229800000000001</v>
      </c>
      <c r="AE63">
        <v>48.112499999999997</v>
      </c>
      <c r="AF63">
        <v>8.8740000000000006</v>
      </c>
      <c r="AG63">
        <v>15.8064</v>
      </c>
      <c r="AH63">
        <v>113.64</v>
      </c>
      <c r="AI63">
        <v>0</v>
      </c>
      <c r="AJ63">
        <v>0</v>
      </c>
      <c r="AK63">
        <v>51.394500000000001</v>
      </c>
      <c r="AL63">
        <v>69.72</v>
      </c>
      <c r="AM63">
        <v>10.557359999999999</v>
      </c>
      <c r="AN63">
        <v>0.66954999999999998</v>
      </c>
      <c r="AO63">
        <v>6.0857999999999999</v>
      </c>
      <c r="AP63">
        <v>3.7149000000000001</v>
      </c>
      <c r="AQ63">
        <v>26.46</v>
      </c>
      <c r="AR63">
        <v>31.897383000000001</v>
      </c>
      <c r="AS63">
        <v>0</v>
      </c>
      <c r="AT63">
        <v>9.8879999999999999</v>
      </c>
      <c r="AU63">
        <v>0</v>
      </c>
      <c r="AV63">
        <v>24.675000000000001</v>
      </c>
      <c r="AW63">
        <v>69.504000000000005</v>
      </c>
      <c r="AX63">
        <v>21.92</v>
      </c>
      <c r="AY63">
        <v>0</v>
      </c>
      <c r="AZ63">
        <v>0</v>
      </c>
      <c r="BA63">
        <f t="shared" si="0"/>
        <v>3078.4030419999995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35.072000000000003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81.375</v>
      </c>
      <c r="Q64">
        <v>10.563499999999999</v>
      </c>
      <c r="R64">
        <v>42.392195999999998</v>
      </c>
      <c r="S64">
        <v>13.81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13.1076</v>
      </c>
      <c r="AA64">
        <v>28.09872</v>
      </c>
      <c r="AB64">
        <v>39.510120000000001</v>
      </c>
      <c r="AC64">
        <v>29.062808</v>
      </c>
      <c r="AD64">
        <v>18.229800000000001</v>
      </c>
      <c r="AE64">
        <v>48.112499999999997</v>
      </c>
      <c r="AF64">
        <v>8.8740000000000006</v>
      </c>
      <c r="AG64">
        <v>15.8064</v>
      </c>
      <c r="AH64">
        <v>113.64</v>
      </c>
      <c r="AI64">
        <v>2.5459999999999998</v>
      </c>
      <c r="AJ64">
        <v>0</v>
      </c>
      <c r="AK64">
        <v>51.394500000000001</v>
      </c>
      <c r="AL64">
        <v>69.72</v>
      </c>
      <c r="AM64">
        <v>10.557359999999999</v>
      </c>
      <c r="AN64">
        <v>0.66954999999999998</v>
      </c>
      <c r="AO64">
        <v>6.0857999999999999</v>
      </c>
      <c r="AP64">
        <v>3.7149000000000001</v>
      </c>
      <c r="AQ64">
        <v>26.46</v>
      </c>
      <c r="AR64">
        <v>31.897383000000001</v>
      </c>
      <c r="AS64">
        <v>0</v>
      </c>
      <c r="AT64">
        <v>9.8879999999999999</v>
      </c>
      <c r="AU64">
        <v>0</v>
      </c>
      <c r="AV64">
        <v>24.675000000000001</v>
      </c>
      <c r="AW64">
        <v>69.504000000000005</v>
      </c>
      <c r="AX64">
        <v>21.92</v>
      </c>
      <c r="AY64">
        <v>0</v>
      </c>
      <c r="AZ64">
        <v>0</v>
      </c>
      <c r="BA64">
        <f t="shared" si="0"/>
        <v>3080.9490419999993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35.072000000000003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81.375</v>
      </c>
      <c r="Q65">
        <v>10.563499999999999</v>
      </c>
      <c r="R65">
        <v>42.392195999999998</v>
      </c>
      <c r="S65">
        <v>13.81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13.1076</v>
      </c>
      <c r="AA65">
        <v>28.09872</v>
      </c>
      <c r="AB65">
        <v>39.510120000000001</v>
      </c>
      <c r="AC65">
        <v>29.062808</v>
      </c>
      <c r="AD65">
        <v>18.229800000000001</v>
      </c>
      <c r="AE65">
        <v>48.112499999999997</v>
      </c>
      <c r="AF65">
        <v>8.8740000000000006</v>
      </c>
      <c r="AG65">
        <v>15.8064</v>
      </c>
      <c r="AH65">
        <v>113.64</v>
      </c>
      <c r="AI65">
        <v>14.003</v>
      </c>
      <c r="AJ65">
        <v>0</v>
      </c>
      <c r="AK65">
        <v>51.394500000000001</v>
      </c>
      <c r="AL65">
        <v>69.72</v>
      </c>
      <c r="AM65">
        <v>10.557359999999999</v>
      </c>
      <c r="AN65">
        <v>0.66954999999999998</v>
      </c>
      <c r="AO65">
        <v>6.0857999999999999</v>
      </c>
      <c r="AP65">
        <v>4.3554000000000004</v>
      </c>
      <c r="AQ65">
        <v>26.46</v>
      </c>
      <c r="AR65">
        <v>31.897383000000001</v>
      </c>
      <c r="AS65">
        <v>0</v>
      </c>
      <c r="AT65">
        <v>9.8879999999999999</v>
      </c>
      <c r="AU65">
        <v>0</v>
      </c>
      <c r="AV65">
        <v>24.675000000000001</v>
      </c>
      <c r="AW65">
        <v>69.504000000000005</v>
      </c>
      <c r="AX65">
        <v>21.92</v>
      </c>
      <c r="AY65">
        <v>0</v>
      </c>
      <c r="AZ65">
        <v>0</v>
      </c>
      <c r="BA65">
        <f t="shared" si="0"/>
        <v>3093.0465419999996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35.072000000000003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81.375</v>
      </c>
      <c r="Q66">
        <v>10.563499999999999</v>
      </c>
      <c r="R66">
        <v>42.392195999999998</v>
      </c>
      <c r="S66">
        <v>13.81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13.1076</v>
      </c>
      <c r="AA66">
        <v>28.09872</v>
      </c>
      <c r="AB66">
        <v>39.510120000000001</v>
      </c>
      <c r="AC66">
        <v>29.062808</v>
      </c>
      <c r="AD66">
        <v>18.229800000000001</v>
      </c>
      <c r="AE66">
        <v>48.112499999999997</v>
      </c>
      <c r="AF66">
        <v>8.8740000000000006</v>
      </c>
      <c r="AG66">
        <v>15.8064</v>
      </c>
      <c r="AH66">
        <v>116.9545</v>
      </c>
      <c r="AI66">
        <v>14.003</v>
      </c>
      <c r="AJ66">
        <v>0</v>
      </c>
      <c r="AK66">
        <v>51.394500000000001</v>
      </c>
      <c r="AL66">
        <v>69.72</v>
      </c>
      <c r="AM66">
        <v>10.557359999999999</v>
      </c>
      <c r="AN66">
        <v>0.66954999999999998</v>
      </c>
      <c r="AO66">
        <v>6.0857999999999999</v>
      </c>
      <c r="AP66">
        <v>4.3554000000000004</v>
      </c>
      <c r="AQ66">
        <v>26.46</v>
      </c>
      <c r="AR66">
        <v>31.897383000000001</v>
      </c>
      <c r="AS66">
        <v>0</v>
      </c>
      <c r="AT66">
        <v>9.8879999999999999</v>
      </c>
      <c r="AU66">
        <v>0</v>
      </c>
      <c r="AV66">
        <v>24.675000000000001</v>
      </c>
      <c r="AW66">
        <v>69.504000000000005</v>
      </c>
      <c r="AX66">
        <v>21.92</v>
      </c>
      <c r="AY66">
        <v>0</v>
      </c>
      <c r="AZ66">
        <v>0</v>
      </c>
      <c r="BA66">
        <f t="shared" si="0"/>
        <v>3096.3610419999995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35.072000000000003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81.375</v>
      </c>
      <c r="Q67">
        <v>10.563499999999999</v>
      </c>
      <c r="R67">
        <v>42.392195999999998</v>
      </c>
      <c r="S67">
        <v>13.81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13.1076</v>
      </c>
      <c r="AA67">
        <v>28.09872</v>
      </c>
      <c r="AB67">
        <v>39.510120000000001</v>
      </c>
      <c r="AC67">
        <v>29.062808</v>
      </c>
      <c r="AD67">
        <v>9.1149000000000004</v>
      </c>
      <c r="AE67">
        <v>48.112499999999997</v>
      </c>
      <c r="AF67">
        <v>8.8740000000000006</v>
      </c>
      <c r="AG67">
        <v>15.8064</v>
      </c>
      <c r="AH67">
        <v>116.9545</v>
      </c>
      <c r="AI67">
        <v>14.003</v>
      </c>
      <c r="AJ67">
        <v>0</v>
      </c>
      <c r="AK67">
        <v>51.394500000000001</v>
      </c>
      <c r="AL67">
        <v>69.72</v>
      </c>
      <c r="AM67">
        <v>10.557359999999999</v>
      </c>
      <c r="AN67">
        <v>0.66954999999999998</v>
      </c>
      <c r="AO67">
        <v>6.0857999999999999</v>
      </c>
      <c r="AP67">
        <v>4.3554000000000004</v>
      </c>
      <c r="AQ67">
        <v>17.64</v>
      </c>
      <c r="AR67">
        <v>31.897383000000001</v>
      </c>
      <c r="AS67">
        <v>0</v>
      </c>
      <c r="AT67">
        <v>9.8879999999999999</v>
      </c>
      <c r="AU67">
        <v>0</v>
      </c>
      <c r="AV67">
        <v>24.675000000000001</v>
      </c>
      <c r="AW67">
        <v>69.504000000000005</v>
      </c>
      <c r="AX67">
        <v>21.92</v>
      </c>
      <c r="AY67">
        <v>0</v>
      </c>
      <c r="AZ67">
        <v>0</v>
      </c>
      <c r="BA67">
        <f t="shared" si="0"/>
        <v>3078.4261419999993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35.072000000000003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81.375</v>
      </c>
      <c r="Q68">
        <v>10.563499999999999</v>
      </c>
      <c r="R68">
        <v>42.392195999999998</v>
      </c>
      <c r="S68">
        <v>13.81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13.1076</v>
      </c>
      <c r="AA68">
        <v>28.09872</v>
      </c>
      <c r="AB68">
        <v>39.510120000000001</v>
      </c>
      <c r="AC68">
        <v>29.062808</v>
      </c>
      <c r="AD68">
        <v>9.1149000000000004</v>
      </c>
      <c r="AE68">
        <v>48.112499999999997</v>
      </c>
      <c r="AF68">
        <v>8.8740000000000006</v>
      </c>
      <c r="AG68">
        <v>15.8064</v>
      </c>
      <c r="AH68">
        <v>140.34540000000001</v>
      </c>
      <c r="AI68">
        <v>14.003</v>
      </c>
      <c r="AJ68">
        <v>0</v>
      </c>
      <c r="AK68">
        <v>51.394500000000001</v>
      </c>
      <c r="AL68">
        <v>69.72</v>
      </c>
      <c r="AM68">
        <v>10.557359999999999</v>
      </c>
      <c r="AN68">
        <v>0.66954999999999998</v>
      </c>
      <c r="AO68">
        <v>6.0857999999999999</v>
      </c>
      <c r="AP68">
        <v>4.3554000000000004</v>
      </c>
      <c r="AQ68">
        <v>17.64</v>
      </c>
      <c r="AR68">
        <v>31.897383000000001</v>
      </c>
      <c r="AS68">
        <v>0</v>
      </c>
      <c r="AT68">
        <v>9.8879999999999999</v>
      </c>
      <c r="AU68">
        <v>0</v>
      </c>
      <c r="AV68">
        <v>24.675000000000001</v>
      </c>
      <c r="AW68">
        <v>69.504000000000005</v>
      </c>
      <c r="AX68">
        <v>21.92</v>
      </c>
      <c r="AY68">
        <v>0</v>
      </c>
      <c r="AZ68">
        <v>0</v>
      </c>
      <c r="BA68">
        <f t="shared" ref="BA68:BA98" si="1">SUM(B68:AZ68)</f>
        <v>3101.8170419999997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35.072000000000003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81.375</v>
      </c>
      <c r="Q69">
        <v>10.563499999999999</v>
      </c>
      <c r="R69">
        <v>42.392195999999998</v>
      </c>
      <c r="S69">
        <v>13.81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13.1076</v>
      </c>
      <c r="AA69">
        <v>28.09872</v>
      </c>
      <c r="AB69">
        <v>39.510120000000001</v>
      </c>
      <c r="AC69">
        <v>29.062808</v>
      </c>
      <c r="AD69">
        <v>9.1149000000000004</v>
      </c>
      <c r="AE69">
        <v>49.395499999999998</v>
      </c>
      <c r="AF69">
        <v>8.8740000000000006</v>
      </c>
      <c r="AG69">
        <v>15.8064</v>
      </c>
      <c r="AH69">
        <v>140.34540000000001</v>
      </c>
      <c r="AI69">
        <v>14.003</v>
      </c>
      <c r="AJ69">
        <v>0</v>
      </c>
      <c r="AK69">
        <v>51.394500000000001</v>
      </c>
      <c r="AL69">
        <v>69.72</v>
      </c>
      <c r="AM69">
        <v>15.836040000000001</v>
      </c>
      <c r="AN69">
        <v>0.66954999999999998</v>
      </c>
      <c r="AO69">
        <v>5.9387999999999996</v>
      </c>
      <c r="AP69">
        <v>9.4794</v>
      </c>
      <c r="AQ69">
        <v>17.64</v>
      </c>
      <c r="AR69">
        <v>31.897383000000001</v>
      </c>
      <c r="AS69">
        <v>0</v>
      </c>
      <c r="AT69">
        <v>9.8879999999999999</v>
      </c>
      <c r="AU69">
        <v>0</v>
      </c>
      <c r="AV69">
        <v>24.675000000000001</v>
      </c>
      <c r="AW69">
        <v>69.504000000000005</v>
      </c>
      <c r="AX69">
        <v>21.92</v>
      </c>
      <c r="AY69">
        <v>0</v>
      </c>
      <c r="AZ69">
        <v>0</v>
      </c>
      <c r="BA69">
        <f t="shared" si="1"/>
        <v>3113.3557220000002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35.072000000000003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81.375</v>
      </c>
      <c r="Q70">
        <v>10.563499999999999</v>
      </c>
      <c r="R70">
        <v>42.392195999999998</v>
      </c>
      <c r="S70">
        <v>13.81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13.1076</v>
      </c>
      <c r="AA70">
        <v>28.09872</v>
      </c>
      <c r="AB70">
        <v>39.510120000000001</v>
      </c>
      <c r="AC70">
        <v>29.062808</v>
      </c>
      <c r="AD70">
        <v>9.1149000000000004</v>
      </c>
      <c r="AE70">
        <v>49.395499999999998</v>
      </c>
      <c r="AF70">
        <v>8.8740000000000006</v>
      </c>
      <c r="AG70">
        <v>15.8064</v>
      </c>
      <c r="AH70">
        <v>140.34540000000001</v>
      </c>
      <c r="AI70">
        <v>2.5459999999999998</v>
      </c>
      <c r="AJ70">
        <v>0</v>
      </c>
      <c r="AK70">
        <v>51.394500000000001</v>
      </c>
      <c r="AL70">
        <v>69.72</v>
      </c>
      <c r="AM70">
        <v>15.836040000000001</v>
      </c>
      <c r="AN70">
        <v>0.66954999999999998</v>
      </c>
      <c r="AO70">
        <v>5.9387999999999996</v>
      </c>
      <c r="AP70">
        <v>9.4794</v>
      </c>
      <c r="AQ70">
        <v>17.64</v>
      </c>
      <c r="AR70">
        <v>31.897383000000001</v>
      </c>
      <c r="AS70">
        <v>0</v>
      </c>
      <c r="AT70">
        <v>9.8879999999999999</v>
      </c>
      <c r="AU70">
        <v>0</v>
      </c>
      <c r="AV70">
        <v>24.675000000000001</v>
      </c>
      <c r="AW70">
        <v>69.504000000000005</v>
      </c>
      <c r="AX70">
        <v>21.92</v>
      </c>
      <c r="AY70">
        <v>0</v>
      </c>
      <c r="AZ70">
        <v>0</v>
      </c>
      <c r="BA70">
        <f t="shared" si="1"/>
        <v>3101.8987219999999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35.072000000000003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81.375</v>
      </c>
      <c r="Q71">
        <v>10.563499999999999</v>
      </c>
      <c r="R71">
        <v>42.392195999999998</v>
      </c>
      <c r="S71">
        <v>13.81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9.1149000000000004</v>
      </c>
      <c r="AE71">
        <v>49.395499999999998</v>
      </c>
      <c r="AF71">
        <v>8.8740000000000006</v>
      </c>
      <c r="AG71">
        <v>15.8064</v>
      </c>
      <c r="AH71">
        <v>151.99350000000001</v>
      </c>
      <c r="AI71">
        <v>2.5459999999999998</v>
      </c>
      <c r="AJ71">
        <v>0</v>
      </c>
      <c r="AK71">
        <v>51.394500000000001</v>
      </c>
      <c r="AL71">
        <v>69.72</v>
      </c>
      <c r="AM71">
        <v>15.836040000000001</v>
      </c>
      <c r="AN71">
        <v>0.66954999999999998</v>
      </c>
      <c r="AO71">
        <v>5.9387999999999996</v>
      </c>
      <c r="AP71">
        <v>4.3554000000000004</v>
      </c>
      <c r="AQ71">
        <v>17.64</v>
      </c>
      <c r="AR71">
        <v>31.897383000000001</v>
      </c>
      <c r="AS71">
        <v>0</v>
      </c>
      <c r="AT71">
        <v>9.8879999999999999</v>
      </c>
      <c r="AU71">
        <v>0</v>
      </c>
      <c r="AV71">
        <v>25.2</v>
      </c>
      <c r="AW71">
        <v>69.504000000000005</v>
      </c>
      <c r="AX71">
        <v>21.92</v>
      </c>
      <c r="AY71">
        <v>0</v>
      </c>
      <c r="AZ71">
        <v>0</v>
      </c>
      <c r="BA71">
        <f t="shared" si="1"/>
        <v>3116.4433819999995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35.072000000000003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81.375</v>
      </c>
      <c r="Q72">
        <v>10.563499999999999</v>
      </c>
      <c r="R72">
        <v>42.392195999999998</v>
      </c>
      <c r="S72">
        <v>13.81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9.1149000000000004</v>
      </c>
      <c r="AE72">
        <v>49.395499999999998</v>
      </c>
      <c r="AF72">
        <v>8.8740000000000006</v>
      </c>
      <c r="AG72">
        <v>15.8064</v>
      </c>
      <c r="AH72">
        <v>151.99350000000001</v>
      </c>
      <c r="AI72">
        <v>2.5459999999999998</v>
      </c>
      <c r="AJ72">
        <v>0</v>
      </c>
      <c r="AK72">
        <v>51.394500000000001</v>
      </c>
      <c r="AL72">
        <v>69.72</v>
      </c>
      <c r="AM72">
        <v>15.836040000000001</v>
      </c>
      <c r="AN72">
        <v>0.66954999999999998</v>
      </c>
      <c r="AO72">
        <v>5.9387999999999996</v>
      </c>
      <c r="AP72">
        <v>4.3554000000000004</v>
      </c>
      <c r="AQ72">
        <v>17.64</v>
      </c>
      <c r="AR72">
        <v>31.897383000000001</v>
      </c>
      <c r="AS72">
        <v>0</v>
      </c>
      <c r="AT72">
        <v>9.8879999999999999</v>
      </c>
      <c r="AU72">
        <v>0</v>
      </c>
      <c r="AV72">
        <v>25.2</v>
      </c>
      <c r="AW72">
        <v>69.504000000000005</v>
      </c>
      <c r="AX72">
        <v>21.92</v>
      </c>
      <c r="AY72">
        <v>0</v>
      </c>
      <c r="AZ72">
        <v>0</v>
      </c>
      <c r="BA72">
        <f t="shared" si="1"/>
        <v>3116.4433819999995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35.072000000000003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81.375</v>
      </c>
      <c r="Q73">
        <v>10.563499999999999</v>
      </c>
      <c r="R73">
        <v>42.392195999999998</v>
      </c>
      <c r="S73">
        <v>13.81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9.1149000000000004</v>
      </c>
      <c r="AE73">
        <v>49.395499999999998</v>
      </c>
      <c r="AF73">
        <v>8.8740000000000006</v>
      </c>
      <c r="AG73">
        <v>15.8064</v>
      </c>
      <c r="AH73">
        <v>151.99350000000001</v>
      </c>
      <c r="AI73">
        <v>2.5459999999999998</v>
      </c>
      <c r="AJ73">
        <v>0</v>
      </c>
      <c r="AK73">
        <v>51.394500000000001</v>
      </c>
      <c r="AL73">
        <v>69.72</v>
      </c>
      <c r="AM73">
        <v>15.836040000000001</v>
      </c>
      <c r="AN73">
        <v>0.66954999999999998</v>
      </c>
      <c r="AO73">
        <v>5.8212000000000002</v>
      </c>
      <c r="AP73">
        <v>4.3554000000000004</v>
      </c>
      <c r="AQ73">
        <v>17.64</v>
      </c>
      <c r="AR73">
        <v>31.897383000000001</v>
      </c>
      <c r="AS73">
        <v>0</v>
      </c>
      <c r="AT73">
        <v>9.8879999999999999</v>
      </c>
      <c r="AU73">
        <v>0</v>
      </c>
      <c r="AV73">
        <v>25.2</v>
      </c>
      <c r="AW73">
        <v>69.504000000000005</v>
      </c>
      <c r="AX73">
        <v>21.92</v>
      </c>
      <c r="AY73">
        <v>0</v>
      </c>
      <c r="AZ73">
        <v>0</v>
      </c>
      <c r="BA73">
        <f t="shared" si="1"/>
        <v>3116.3257819999994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35.072000000000003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81.375</v>
      </c>
      <c r="Q74">
        <v>10.563499999999999</v>
      </c>
      <c r="R74">
        <v>42.392195999999998</v>
      </c>
      <c r="S74">
        <v>13.81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9.1149000000000004</v>
      </c>
      <c r="AE74">
        <v>49.395499999999998</v>
      </c>
      <c r="AF74">
        <v>8.8740000000000006</v>
      </c>
      <c r="AG74">
        <v>15.8064</v>
      </c>
      <c r="AH74">
        <v>151.99350000000001</v>
      </c>
      <c r="AI74">
        <v>2.5459999999999998</v>
      </c>
      <c r="AJ74">
        <v>0</v>
      </c>
      <c r="AK74">
        <v>51.394500000000001</v>
      </c>
      <c r="AL74">
        <v>69.72</v>
      </c>
      <c r="AM74">
        <v>15.836040000000001</v>
      </c>
      <c r="AN74">
        <v>0.66954999999999998</v>
      </c>
      <c r="AO74">
        <v>5.8212000000000002</v>
      </c>
      <c r="AP74">
        <v>4.3554000000000004</v>
      </c>
      <c r="AQ74">
        <v>26.46</v>
      </c>
      <c r="AR74">
        <v>31.897383000000001</v>
      </c>
      <c r="AS74">
        <v>0</v>
      </c>
      <c r="AT74">
        <v>9.8879999999999999</v>
      </c>
      <c r="AU74">
        <v>0</v>
      </c>
      <c r="AV74">
        <v>25.2</v>
      </c>
      <c r="AW74">
        <v>69.504000000000005</v>
      </c>
      <c r="AX74">
        <v>21.92</v>
      </c>
      <c r="AY74">
        <v>0</v>
      </c>
      <c r="AZ74">
        <v>0</v>
      </c>
      <c r="BA74">
        <f t="shared" si="1"/>
        <v>3125.1457819999996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35.072000000000003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81.375</v>
      </c>
      <c r="Q75">
        <v>10.563499999999999</v>
      </c>
      <c r="R75">
        <v>42.392195999999998</v>
      </c>
      <c r="S75">
        <v>13.81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9.1149000000000004</v>
      </c>
      <c r="AE75">
        <v>49.436556000000003</v>
      </c>
      <c r="AF75">
        <v>17.748000000000001</v>
      </c>
      <c r="AG75">
        <v>15.8064</v>
      </c>
      <c r="AH75">
        <v>151.99350000000001</v>
      </c>
      <c r="AI75">
        <v>14.003</v>
      </c>
      <c r="AJ75">
        <v>0</v>
      </c>
      <c r="AK75">
        <v>51.394500000000001</v>
      </c>
      <c r="AL75">
        <v>72.043999999999997</v>
      </c>
      <c r="AM75">
        <v>15.836040000000001</v>
      </c>
      <c r="AN75">
        <v>0.66954999999999998</v>
      </c>
      <c r="AO75">
        <v>5.8212000000000002</v>
      </c>
      <c r="AP75">
        <v>3.0743999999999998</v>
      </c>
      <c r="AQ75">
        <v>26.46</v>
      </c>
      <c r="AR75">
        <v>31.897383000000001</v>
      </c>
      <c r="AS75">
        <v>0</v>
      </c>
      <c r="AT75">
        <v>9.8879999999999999</v>
      </c>
      <c r="AU75">
        <v>0</v>
      </c>
      <c r="AV75">
        <v>25.41</v>
      </c>
      <c r="AW75">
        <v>69.504000000000005</v>
      </c>
      <c r="AX75">
        <v>21.92</v>
      </c>
      <c r="AY75">
        <v>0</v>
      </c>
      <c r="AZ75">
        <v>0</v>
      </c>
      <c r="BA75">
        <f t="shared" si="1"/>
        <v>3146.7708380000004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35.072000000000003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81.375</v>
      </c>
      <c r="Q76">
        <v>10.563499999999999</v>
      </c>
      <c r="R76">
        <v>42.392195999999998</v>
      </c>
      <c r="S76">
        <v>13.81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9.1149000000000004</v>
      </c>
      <c r="AE76">
        <v>49.436556000000003</v>
      </c>
      <c r="AF76">
        <v>17.748000000000001</v>
      </c>
      <c r="AG76">
        <v>15.8064</v>
      </c>
      <c r="AH76">
        <v>151.99350000000001</v>
      </c>
      <c r="AI76">
        <v>14.003</v>
      </c>
      <c r="AJ76">
        <v>0</v>
      </c>
      <c r="AK76">
        <v>51.394500000000001</v>
      </c>
      <c r="AL76">
        <v>72.043999999999997</v>
      </c>
      <c r="AM76">
        <v>15.836040000000001</v>
      </c>
      <c r="AN76">
        <v>0.66954999999999998</v>
      </c>
      <c r="AO76">
        <v>5.8212000000000002</v>
      </c>
      <c r="AP76">
        <v>3.0743999999999998</v>
      </c>
      <c r="AQ76">
        <v>26.46</v>
      </c>
      <c r="AR76">
        <v>31.897383000000001</v>
      </c>
      <c r="AS76">
        <v>0</v>
      </c>
      <c r="AT76">
        <v>9.8879999999999999</v>
      </c>
      <c r="AU76">
        <v>0</v>
      </c>
      <c r="AV76">
        <v>25.41</v>
      </c>
      <c r="AW76">
        <v>69.504000000000005</v>
      </c>
      <c r="AX76">
        <v>21.92</v>
      </c>
      <c r="AY76">
        <v>0</v>
      </c>
      <c r="AZ76">
        <v>0</v>
      </c>
      <c r="BA76">
        <f t="shared" si="1"/>
        <v>3146.7708380000004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35.072000000000003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81.375</v>
      </c>
      <c r="Q77">
        <v>10.911809999999999</v>
      </c>
      <c r="R77">
        <v>42.392195999999998</v>
      </c>
      <c r="S77">
        <v>13.81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17.748000000000001</v>
      </c>
      <c r="AG77">
        <v>15.8064</v>
      </c>
      <c r="AH77">
        <v>151.99350000000001</v>
      </c>
      <c r="AI77">
        <v>14.003</v>
      </c>
      <c r="AJ77">
        <v>0</v>
      </c>
      <c r="AK77">
        <v>51.394500000000001</v>
      </c>
      <c r="AL77">
        <v>72.043999999999997</v>
      </c>
      <c r="AM77">
        <v>15.836040000000001</v>
      </c>
      <c r="AN77">
        <v>0.66954999999999998</v>
      </c>
      <c r="AO77">
        <v>5.8212000000000002</v>
      </c>
      <c r="AP77">
        <v>5.6364000000000001</v>
      </c>
      <c r="AQ77">
        <v>26.46</v>
      </c>
      <c r="AR77">
        <v>31.897383000000001</v>
      </c>
      <c r="AS77">
        <v>0</v>
      </c>
      <c r="AT77">
        <v>9.8879999999999999</v>
      </c>
      <c r="AU77">
        <v>0</v>
      </c>
      <c r="AV77">
        <v>25.41</v>
      </c>
      <c r="AW77">
        <v>69.504000000000005</v>
      </c>
      <c r="AX77">
        <v>21.92</v>
      </c>
      <c r="AY77">
        <v>0</v>
      </c>
      <c r="AZ77">
        <v>0</v>
      </c>
      <c r="BA77">
        <f t="shared" si="1"/>
        <v>3144.2273479999999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35.072000000000003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81.375</v>
      </c>
      <c r="Q78">
        <v>10.911809999999999</v>
      </c>
      <c r="R78">
        <v>42.392195999999998</v>
      </c>
      <c r="S78">
        <v>13.81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1.1000000000000001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15.8064</v>
      </c>
      <c r="AH78">
        <v>151.99350000000001</v>
      </c>
      <c r="AI78">
        <v>2.5459999999999998</v>
      </c>
      <c r="AJ78">
        <v>0</v>
      </c>
      <c r="AK78">
        <v>51.394500000000001</v>
      </c>
      <c r="AL78">
        <v>72.043999999999997</v>
      </c>
      <c r="AM78">
        <v>15.836040000000001</v>
      </c>
      <c r="AN78">
        <v>0.66954999999999998</v>
      </c>
      <c r="AO78">
        <v>5.8212000000000002</v>
      </c>
      <c r="AP78">
        <v>5.6364000000000001</v>
      </c>
      <c r="AQ78">
        <v>26.46</v>
      </c>
      <c r="AR78">
        <v>31.897383000000001</v>
      </c>
      <c r="AS78">
        <v>0</v>
      </c>
      <c r="AT78">
        <v>9.8879999999999999</v>
      </c>
      <c r="AU78">
        <v>0</v>
      </c>
      <c r="AV78">
        <v>25.41</v>
      </c>
      <c r="AW78">
        <v>69.504000000000005</v>
      </c>
      <c r="AX78">
        <v>21.92</v>
      </c>
      <c r="AY78">
        <v>0</v>
      </c>
      <c r="AZ78">
        <v>0</v>
      </c>
      <c r="BA78">
        <f t="shared" si="1"/>
        <v>3141.8852479999996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35.072000000000003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81.375</v>
      </c>
      <c r="Q79">
        <v>10.911809999999999</v>
      </c>
      <c r="R79">
        <v>42.392195999999998</v>
      </c>
      <c r="S79">
        <v>16.571999999999999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15.8064</v>
      </c>
      <c r="AH79">
        <v>151.99350000000001</v>
      </c>
      <c r="AI79">
        <v>7.6379999999999999</v>
      </c>
      <c r="AJ79">
        <v>0</v>
      </c>
      <c r="AK79">
        <v>51.394500000000001</v>
      </c>
      <c r="AL79">
        <v>72.043999999999997</v>
      </c>
      <c r="AM79">
        <v>15.836040000000001</v>
      </c>
      <c r="AN79">
        <v>0.66954999999999998</v>
      </c>
      <c r="AO79">
        <v>5.8212000000000002</v>
      </c>
      <c r="AP79">
        <v>5.6364000000000001</v>
      </c>
      <c r="AQ79">
        <v>26.46</v>
      </c>
      <c r="AR79">
        <v>31.897383000000001</v>
      </c>
      <c r="AS79">
        <v>0</v>
      </c>
      <c r="AT79">
        <v>9.8879999999999999</v>
      </c>
      <c r="AU79">
        <v>0</v>
      </c>
      <c r="AV79">
        <v>25.725000000000001</v>
      </c>
      <c r="AW79">
        <v>69.504000000000005</v>
      </c>
      <c r="AX79">
        <v>21.92</v>
      </c>
      <c r="AY79">
        <v>0</v>
      </c>
      <c r="AZ79">
        <v>0</v>
      </c>
      <c r="BA79">
        <f t="shared" si="1"/>
        <v>3198.6774479999999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35.072000000000003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81.375</v>
      </c>
      <c r="Q80">
        <v>10.911809999999999</v>
      </c>
      <c r="R80">
        <v>42.392195999999998</v>
      </c>
      <c r="S80">
        <v>16.571999999999999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15.8064</v>
      </c>
      <c r="AH80">
        <v>151.99350000000001</v>
      </c>
      <c r="AI80">
        <v>49.646999999999998</v>
      </c>
      <c r="AJ80">
        <v>0</v>
      </c>
      <c r="AK80">
        <v>51.394500000000001</v>
      </c>
      <c r="AL80">
        <v>72.043999999999997</v>
      </c>
      <c r="AM80">
        <v>15.836040000000001</v>
      </c>
      <c r="AN80">
        <v>0.66954999999999998</v>
      </c>
      <c r="AO80">
        <v>5.8212000000000002</v>
      </c>
      <c r="AP80">
        <v>5.6364000000000001</v>
      </c>
      <c r="AQ80">
        <v>26.46</v>
      </c>
      <c r="AR80">
        <v>31.897383000000001</v>
      </c>
      <c r="AS80">
        <v>0</v>
      </c>
      <c r="AT80">
        <v>9.8879999999999999</v>
      </c>
      <c r="AU80">
        <v>0</v>
      </c>
      <c r="AV80">
        <v>25.725000000000001</v>
      </c>
      <c r="AW80">
        <v>69.504000000000005</v>
      </c>
      <c r="AX80">
        <v>21.92</v>
      </c>
      <c r="AY80">
        <v>0</v>
      </c>
      <c r="AZ80">
        <v>0</v>
      </c>
      <c r="BA80">
        <f t="shared" si="1"/>
        <v>3240.6864479999999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35.072000000000003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81.375</v>
      </c>
      <c r="Q81">
        <v>10.911809999999999</v>
      </c>
      <c r="R81">
        <v>42.392195999999998</v>
      </c>
      <c r="S81">
        <v>16.571999999999999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15.8064</v>
      </c>
      <c r="AH81">
        <v>151.99350000000001</v>
      </c>
      <c r="AI81">
        <v>49.646999999999998</v>
      </c>
      <c r="AJ81">
        <v>0</v>
      </c>
      <c r="AK81">
        <v>51.394500000000001</v>
      </c>
      <c r="AL81">
        <v>72.043999999999997</v>
      </c>
      <c r="AM81">
        <v>15.836040000000001</v>
      </c>
      <c r="AN81">
        <v>0.66954999999999998</v>
      </c>
      <c r="AO81">
        <v>5.8212000000000002</v>
      </c>
      <c r="AP81">
        <v>4.9958999999999998</v>
      </c>
      <c r="AQ81">
        <v>26.46</v>
      </c>
      <c r="AR81">
        <v>31.897383000000001</v>
      </c>
      <c r="AS81">
        <v>0</v>
      </c>
      <c r="AT81">
        <v>9.8879999999999999</v>
      </c>
      <c r="AU81">
        <v>0</v>
      </c>
      <c r="AV81">
        <v>25.725000000000001</v>
      </c>
      <c r="AW81">
        <v>69.504000000000005</v>
      </c>
      <c r="AX81">
        <v>21.92</v>
      </c>
      <c r="AY81">
        <v>0</v>
      </c>
      <c r="AZ81">
        <v>0</v>
      </c>
      <c r="BA81">
        <f t="shared" si="1"/>
        <v>3240.045948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35.072000000000003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81.375</v>
      </c>
      <c r="Q82">
        <v>10.911809999999999</v>
      </c>
      <c r="R82">
        <v>42.392195999999998</v>
      </c>
      <c r="S82">
        <v>16.571999999999999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15.8064</v>
      </c>
      <c r="AH82">
        <v>151.99350000000001</v>
      </c>
      <c r="AI82">
        <v>49.646999999999998</v>
      </c>
      <c r="AJ82">
        <v>0</v>
      </c>
      <c r="AK82">
        <v>51.394500000000001</v>
      </c>
      <c r="AL82">
        <v>72.043999999999997</v>
      </c>
      <c r="AM82">
        <v>15.836040000000001</v>
      </c>
      <c r="AN82">
        <v>0.66954999999999998</v>
      </c>
      <c r="AO82">
        <v>5.8212000000000002</v>
      </c>
      <c r="AP82">
        <v>4.9958999999999998</v>
      </c>
      <c r="AQ82">
        <v>26.46</v>
      </c>
      <c r="AR82">
        <v>31.897383000000001</v>
      </c>
      <c r="AS82">
        <v>0</v>
      </c>
      <c r="AT82">
        <v>9.8879999999999999</v>
      </c>
      <c r="AU82">
        <v>0</v>
      </c>
      <c r="AV82">
        <v>25.725000000000001</v>
      </c>
      <c r="AW82">
        <v>69.504000000000005</v>
      </c>
      <c r="AX82">
        <v>21.92</v>
      </c>
      <c r="AY82">
        <v>0</v>
      </c>
      <c r="AZ82">
        <v>0</v>
      </c>
      <c r="BA82">
        <f t="shared" si="1"/>
        <v>3240.045948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35.072000000000003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81.375</v>
      </c>
      <c r="Q83">
        <v>10.911809999999999</v>
      </c>
      <c r="R83">
        <v>42.392195999999998</v>
      </c>
      <c r="S83">
        <v>18.6435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15.8064</v>
      </c>
      <c r="AH83">
        <v>151.99350000000001</v>
      </c>
      <c r="AI83">
        <v>49.646999999999998</v>
      </c>
      <c r="AJ83">
        <v>0</v>
      </c>
      <c r="AK83">
        <v>51.394500000000001</v>
      </c>
      <c r="AL83">
        <v>72.043999999999997</v>
      </c>
      <c r="AM83">
        <v>15.836040000000001</v>
      </c>
      <c r="AN83">
        <v>0.66954999999999998</v>
      </c>
      <c r="AO83">
        <v>5.8212000000000002</v>
      </c>
      <c r="AP83">
        <v>4.9958999999999998</v>
      </c>
      <c r="AQ83">
        <v>26.46</v>
      </c>
      <c r="AR83">
        <v>31.897383000000001</v>
      </c>
      <c r="AS83">
        <v>0</v>
      </c>
      <c r="AT83">
        <v>9.8879999999999999</v>
      </c>
      <c r="AU83">
        <v>0</v>
      </c>
      <c r="AV83">
        <v>25.725000000000001</v>
      </c>
      <c r="AW83">
        <v>69.504000000000005</v>
      </c>
      <c r="AX83">
        <v>21.92</v>
      </c>
      <c r="AY83">
        <v>0</v>
      </c>
      <c r="AZ83">
        <v>0</v>
      </c>
      <c r="BA83">
        <f t="shared" si="1"/>
        <v>3242.117448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35.072000000000003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81.375</v>
      </c>
      <c r="Q84">
        <v>10.911809999999999</v>
      </c>
      <c r="R84">
        <v>42.392195999999998</v>
      </c>
      <c r="S84">
        <v>18.6435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15.8064</v>
      </c>
      <c r="AH84">
        <v>151.99350000000001</v>
      </c>
      <c r="AI84">
        <v>49.646999999999998</v>
      </c>
      <c r="AJ84">
        <v>0</v>
      </c>
      <c r="AK84">
        <v>51.394500000000001</v>
      </c>
      <c r="AL84">
        <v>72.043999999999997</v>
      </c>
      <c r="AM84">
        <v>15.836040000000001</v>
      </c>
      <c r="AN84">
        <v>0.66954999999999998</v>
      </c>
      <c r="AO84">
        <v>5.8212000000000002</v>
      </c>
      <c r="AP84">
        <v>4.9958999999999998</v>
      </c>
      <c r="AQ84">
        <v>26.46</v>
      </c>
      <c r="AR84">
        <v>31.897383000000001</v>
      </c>
      <c r="AS84">
        <v>0</v>
      </c>
      <c r="AT84">
        <v>9.8879999999999999</v>
      </c>
      <c r="AU84">
        <v>0</v>
      </c>
      <c r="AV84">
        <v>25.725000000000001</v>
      </c>
      <c r="AW84">
        <v>69.504000000000005</v>
      </c>
      <c r="AX84">
        <v>21.92</v>
      </c>
      <c r="AY84">
        <v>0</v>
      </c>
      <c r="AZ84">
        <v>0</v>
      </c>
      <c r="BA84">
        <f t="shared" si="1"/>
        <v>3242.117448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35.072000000000003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81.375</v>
      </c>
      <c r="Q85">
        <v>10.911809999999999</v>
      </c>
      <c r="R85">
        <v>42.392195999999998</v>
      </c>
      <c r="S85">
        <v>20.715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15.8064</v>
      </c>
      <c r="AH85">
        <v>151.99350000000001</v>
      </c>
      <c r="AI85">
        <v>49.646999999999998</v>
      </c>
      <c r="AJ85">
        <v>0</v>
      </c>
      <c r="AK85">
        <v>51.394500000000001</v>
      </c>
      <c r="AL85">
        <v>72.043999999999997</v>
      </c>
      <c r="AM85">
        <v>15.836040000000001</v>
      </c>
      <c r="AN85">
        <v>0.66954999999999998</v>
      </c>
      <c r="AO85">
        <v>5.8212000000000002</v>
      </c>
      <c r="AP85">
        <v>4.9958999999999998</v>
      </c>
      <c r="AQ85">
        <v>26.46</v>
      </c>
      <c r="AR85">
        <v>31.897383000000001</v>
      </c>
      <c r="AS85">
        <v>0</v>
      </c>
      <c r="AT85">
        <v>9.8879999999999999</v>
      </c>
      <c r="AU85">
        <v>0</v>
      </c>
      <c r="AV85">
        <v>25.725000000000001</v>
      </c>
      <c r="AW85">
        <v>69.504000000000005</v>
      </c>
      <c r="AX85">
        <v>21.92</v>
      </c>
      <c r="AY85">
        <v>0</v>
      </c>
      <c r="AZ85">
        <v>0</v>
      </c>
      <c r="BA85">
        <f t="shared" si="1"/>
        <v>3244.188948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35.072000000000003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81.375</v>
      </c>
      <c r="Q86">
        <v>10.911809999999999</v>
      </c>
      <c r="R86">
        <v>42.392195999999998</v>
      </c>
      <c r="S86">
        <v>20.715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15.8064</v>
      </c>
      <c r="AH86">
        <v>151.99350000000001</v>
      </c>
      <c r="AI86">
        <v>7.6379999999999999</v>
      </c>
      <c r="AJ86">
        <v>0</v>
      </c>
      <c r="AK86">
        <v>51.394500000000001</v>
      </c>
      <c r="AL86">
        <v>72.043999999999997</v>
      </c>
      <c r="AM86">
        <v>15.836040000000001</v>
      </c>
      <c r="AN86">
        <v>0.66954999999999998</v>
      </c>
      <c r="AO86">
        <v>5.8212000000000002</v>
      </c>
      <c r="AP86">
        <v>4.9958999999999998</v>
      </c>
      <c r="AQ86">
        <v>26.46</v>
      </c>
      <c r="AR86">
        <v>31.897383000000001</v>
      </c>
      <c r="AS86">
        <v>0</v>
      </c>
      <c r="AT86">
        <v>9.8879999999999999</v>
      </c>
      <c r="AU86">
        <v>0</v>
      </c>
      <c r="AV86">
        <v>25.725000000000001</v>
      </c>
      <c r="AW86">
        <v>69.504000000000005</v>
      </c>
      <c r="AX86">
        <v>21.92</v>
      </c>
      <c r="AY86">
        <v>0</v>
      </c>
      <c r="AZ86">
        <v>0</v>
      </c>
      <c r="BA86">
        <f t="shared" si="1"/>
        <v>3202.179948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35.072000000000003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81.375</v>
      </c>
      <c r="Q87">
        <v>10.911809999999999</v>
      </c>
      <c r="R87">
        <v>42.392195999999998</v>
      </c>
      <c r="S87">
        <v>20.715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15.8064</v>
      </c>
      <c r="AH87">
        <v>151.99350000000001</v>
      </c>
      <c r="AI87">
        <v>2.5459999999999998</v>
      </c>
      <c r="AJ87">
        <v>0</v>
      </c>
      <c r="AK87">
        <v>51.394500000000001</v>
      </c>
      <c r="AL87">
        <v>72.043999999999997</v>
      </c>
      <c r="AM87">
        <v>15.836040000000001</v>
      </c>
      <c r="AN87">
        <v>0.66954999999999998</v>
      </c>
      <c r="AO87">
        <v>5.7624000000000004</v>
      </c>
      <c r="AP87">
        <v>4.9958999999999998</v>
      </c>
      <c r="AQ87">
        <v>26.46</v>
      </c>
      <c r="AR87">
        <v>31.897383000000001</v>
      </c>
      <c r="AS87">
        <v>0</v>
      </c>
      <c r="AT87">
        <v>9.8879999999999999</v>
      </c>
      <c r="AU87">
        <v>0</v>
      </c>
      <c r="AV87">
        <v>26.04</v>
      </c>
      <c r="AW87">
        <v>69.504000000000005</v>
      </c>
      <c r="AX87">
        <v>21.92</v>
      </c>
      <c r="AY87">
        <v>0</v>
      </c>
      <c r="AZ87">
        <v>0</v>
      </c>
      <c r="BA87">
        <f t="shared" si="1"/>
        <v>3163.0949479999999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35.072000000000003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81.375</v>
      </c>
      <c r="Q88">
        <v>10.911809999999999</v>
      </c>
      <c r="R88">
        <v>42.392195999999998</v>
      </c>
      <c r="S88">
        <v>20.715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15.8064</v>
      </c>
      <c r="AH88">
        <v>151.99350000000001</v>
      </c>
      <c r="AI88">
        <v>2.5459999999999998</v>
      </c>
      <c r="AJ88">
        <v>0</v>
      </c>
      <c r="AK88">
        <v>51.394500000000001</v>
      </c>
      <c r="AL88">
        <v>72.043999999999997</v>
      </c>
      <c r="AM88">
        <v>15.836040000000001</v>
      </c>
      <c r="AN88">
        <v>0.66954999999999998</v>
      </c>
      <c r="AO88">
        <v>5.7624000000000004</v>
      </c>
      <c r="AP88">
        <v>4.9958999999999998</v>
      </c>
      <c r="AQ88">
        <v>26.46</v>
      </c>
      <c r="AR88">
        <v>31.897383000000001</v>
      </c>
      <c r="AS88">
        <v>0</v>
      </c>
      <c r="AT88">
        <v>9.8879999999999999</v>
      </c>
      <c r="AU88">
        <v>0</v>
      </c>
      <c r="AV88">
        <v>26.04</v>
      </c>
      <c r="AW88">
        <v>69.504000000000005</v>
      </c>
      <c r="AX88">
        <v>21.92</v>
      </c>
      <c r="AY88">
        <v>0</v>
      </c>
      <c r="AZ88">
        <v>0</v>
      </c>
      <c r="BA88">
        <f t="shared" si="1"/>
        <v>3163.0949479999999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35.072000000000003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88.125</v>
      </c>
      <c r="Q89">
        <v>10.911809999999999</v>
      </c>
      <c r="R89">
        <v>42.392195999999998</v>
      </c>
      <c r="S89">
        <v>20.715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15.8064</v>
      </c>
      <c r="AH89">
        <v>151.99350000000001</v>
      </c>
      <c r="AI89">
        <v>2.5459999999999998</v>
      </c>
      <c r="AJ89">
        <v>0</v>
      </c>
      <c r="AK89">
        <v>51.394500000000001</v>
      </c>
      <c r="AL89">
        <v>72.043999999999997</v>
      </c>
      <c r="AM89">
        <v>15.836040000000001</v>
      </c>
      <c r="AN89">
        <v>0.66954999999999998</v>
      </c>
      <c r="AO89">
        <v>5.7624000000000004</v>
      </c>
      <c r="AP89">
        <v>4.9958999999999998</v>
      </c>
      <c r="AQ89">
        <v>26.46</v>
      </c>
      <c r="AR89">
        <v>31.897383000000001</v>
      </c>
      <c r="AS89">
        <v>0</v>
      </c>
      <c r="AT89">
        <v>9.8879999999999999</v>
      </c>
      <c r="AU89">
        <v>0</v>
      </c>
      <c r="AV89">
        <v>26.04</v>
      </c>
      <c r="AW89">
        <v>69.504000000000005</v>
      </c>
      <c r="AX89">
        <v>21.92</v>
      </c>
      <c r="AY89">
        <v>0</v>
      </c>
      <c r="AZ89">
        <v>0</v>
      </c>
      <c r="BA89">
        <f t="shared" si="1"/>
        <v>3169.8449479999999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35.072000000000003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88.125</v>
      </c>
      <c r="Q90">
        <v>10.911809999999999</v>
      </c>
      <c r="R90">
        <v>42.392195999999998</v>
      </c>
      <c r="S90">
        <v>20.715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15.8064</v>
      </c>
      <c r="AH90">
        <v>151.99350000000001</v>
      </c>
      <c r="AI90">
        <v>2.5459999999999998</v>
      </c>
      <c r="AJ90">
        <v>0</v>
      </c>
      <c r="AK90">
        <v>51.394500000000001</v>
      </c>
      <c r="AL90">
        <v>72.043999999999997</v>
      </c>
      <c r="AM90">
        <v>15.836040000000001</v>
      </c>
      <c r="AN90">
        <v>0.66954999999999998</v>
      </c>
      <c r="AO90">
        <v>5.7624000000000004</v>
      </c>
      <c r="AP90">
        <v>4.9958999999999998</v>
      </c>
      <c r="AQ90">
        <v>26.46</v>
      </c>
      <c r="AR90">
        <v>31.897383000000001</v>
      </c>
      <c r="AS90">
        <v>0</v>
      </c>
      <c r="AT90">
        <v>9.8879999999999999</v>
      </c>
      <c r="AU90">
        <v>0</v>
      </c>
      <c r="AV90">
        <v>26.04</v>
      </c>
      <c r="AW90">
        <v>69.504000000000005</v>
      </c>
      <c r="AX90">
        <v>21.92</v>
      </c>
      <c r="AY90">
        <v>0</v>
      </c>
      <c r="AZ90">
        <v>0</v>
      </c>
      <c r="BA90">
        <f t="shared" si="1"/>
        <v>3169.8449479999999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35.072000000000003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88.125</v>
      </c>
      <c r="Q91">
        <v>10.911809999999999</v>
      </c>
      <c r="R91">
        <v>42.392195999999998</v>
      </c>
      <c r="S91">
        <v>24.858000000000001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15.8064</v>
      </c>
      <c r="AH91">
        <v>151.99350000000001</v>
      </c>
      <c r="AI91">
        <v>12.73</v>
      </c>
      <c r="AJ91">
        <v>0</v>
      </c>
      <c r="AK91">
        <v>51.394500000000001</v>
      </c>
      <c r="AL91">
        <v>72.043999999999997</v>
      </c>
      <c r="AM91">
        <v>15.836040000000001</v>
      </c>
      <c r="AN91">
        <v>0.66954999999999998</v>
      </c>
      <c r="AO91">
        <v>5.7624000000000004</v>
      </c>
      <c r="AP91">
        <v>4.9958999999999998</v>
      </c>
      <c r="AQ91">
        <v>26.46</v>
      </c>
      <c r="AR91">
        <v>31.897383000000001</v>
      </c>
      <c r="AS91">
        <v>0</v>
      </c>
      <c r="AT91">
        <v>9.8879999999999999</v>
      </c>
      <c r="AU91">
        <v>0</v>
      </c>
      <c r="AV91">
        <v>26.25</v>
      </c>
      <c r="AW91">
        <v>69.504000000000005</v>
      </c>
      <c r="AX91">
        <v>21.92</v>
      </c>
      <c r="AY91">
        <v>0</v>
      </c>
      <c r="AZ91">
        <v>0</v>
      </c>
      <c r="BA91">
        <f t="shared" si="1"/>
        <v>3218.6311480000004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35.072000000000003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88.125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15.8064</v>
      </c>
      <c r="AH92">
        <v>151.99350000000001</v>
      </c>
      <c r="AI92">
        <v>12.73</v>
      </c>
      <c r="AJ92">
        <v>0</v>
      </c>
      <c r="AK92">
        <v>51.394500000000001</v>
      </c>
      <c r="AL92">
        <v>72.043999999999997</v>
      </c>
      <c r="AM92">
        <v>15.836040000000001</v>
      </c>
      <c r="AN92">
        <v>0.66954999999999998</v>
      </c>
      <c r="AO92">
        <v>5.7624000000000004</v>
      </c>
      <c r="AP92">
        <v>4.9958999999999998</v>
      </c>
      <c r="AQ92">
        <v>26.46</v>
      </c>
      <c r="AR92">
        <v>31.897383000000001</v>
      </c>
      <c r="AS92">
        <v>0</v>
      </c>
      <c r="AT92">
        <v>9.8879999999999999</v>
      </c>
      <c r="AU92">
        <v>0</v>
      </c>
      <c r="AV92">
        <v>26.25</v>
      </c>
      <c r="AW92">
        <v>69.504000000000005</v>
      </c>
      <c r="AX92">
        <v>21.92</v>
      </c>
      <c r="AY92">
        <v>0</v>
      </c>
      <c r="AZ92">
        <v>0</v>
      </c>
      <c r="BA92">
        <f t="shared" si="1"/>
        <v>3220.1640580000008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35.072000000000003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88.125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15.8064</v>
      </c>
      <c r="AH93">
        <v>151.99350000000001</v>
      </c>
      <c r="AI93">
        <v>12.73</v>
      </c>
      <c r="AJ93">
        <v>0</v>
      </c>
      <c r="AK93">
        <v>51.394500000000001</v>
      </c>
      <c r="AL93">
        <v>72.043999999999997</v>
      </c>
      <c r="AM93">
        <v>15.836040000000001</v>
      </c>
      <c r="AN93">
        <v>0.66954999999999998</v>
      </c>
      <c r="AO93">
        <v>5.7624000000000004</v>
      </c>
      <c r="AP93">
        <v>4.9958999999999998</v>
      </c>
      <c r="AQ93">
        <v>26.46</v>
      </c>
      <c r="AR93">
        <v>31.897383000000001</v>
      </c>
      <c r="AS93">
        <v>0</v>
      </c>
      <c r="AT93">
        <v>9.8879999999999999</v>
      </c>
      <c r="AU93">
        <v>0</v>
      </c>
      <c r="AV93">
        <v>26.25</v>
      </c>
      <c r="AW93">
        <v>69.504000000000005</v>
      </c>
      <c r="AX93">
        <v>21.92</v>
      </c>
      <c r="AY93">
        <v>0</v>
      </c>
      <c r="AZ93">
        <v>0</v>
      </c>
      <c r="BA93">
        <f t="shared" si="1"/>
        <v>3220.1640580000008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35.072000000000003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88.125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15.8064</v>
      </c>
      <c r="AH94">
        <v>151.99350000000001</v>
      </c>
      <c r="AI94">
        <v>12.73</v>
      </c>
      <c r="AJ94">
        <v>0</v>
      </c>
      <c r="AK94">
        <v>51.394500000000001</v>
      </c>
      <c r="AL94">
        <v>72.043999999999997</v>
      </c>
      <c r="AM94">
        <v>15.836040000000001</v>
      </c>
      <c r="AN94">
        <v>0.66954999999999998</v>
      </c>
      <c r="AO94">
        <v>5.7624000000000004</v>
      </c>
      <c r="AP94">
        <v>4.9958999999999998</v>
      </c>
      <c r="AQ94">
        <v>26.46</v>
      </c>
      <c r="AR94">
        <v>31.897383000000001</v>
      </c>
      <c r="AS94">
        <v>0</v>
      </c>
      <c r="AT94">
        <v>9.8879999999999999</v>
      </c>
      <c r="AU94">
        <v>0</v>
      </c>
      <c r="AV94">
        <v>26.25</v>
      </c>
      <c r="AW94">
        <v>69.504000000000005</v>
      </c>
      <c r="AX94">
        <v>21.92</v>
      </c>
      <c r="AY94">
        <v>0</v>
      </c>
      <c r="AZ94">
        <v>0</v>
      </c>
      <c r="BA94">
        <f t="shared" si="1"/>
        <v>3220.1640580000008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35.072000000000003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88.125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9.1149000000000004</v>
      </c>
      <c r="AE95">
        <v>49.436556000000003</v>
      </c>
      <c r="AF95">
        <v>17.9452</v>
      </c>
      <c r="AG95">
        <v>15.8064</v>
      </c>
      <c r="AH95">
        <v>151.99350000000001</v>
      </c>
      <c r="AI95">
        <v>12.73</v>
      </c>
      <c r="AJ95">
        <v>0</v>
      </c>
      <c r="AK95">
        <v>51.394500000000001</v>
      </c>
      <c r="AL95">
        <v>72.043999999999997</v>
      </c>
      <c r="AM95">
        <v>15.836040000000001</v>
      </c>
      <c r="AN95">
        <v>0.66954999999999998</v>
      </c>
      <c r="AO95">
        <v>5.7624000000000004</v>
      </c>
      <c r="AP95">
        <v>4.9958999999999998</v>
      </c>
      <c r="AQ95">
        <v>22.428000000000001</v>
      </c>
      <c r="AR95">
        <v>31.897383000000001</v>
      </c>
      <c r="AS95">
        <v>0</v>
      </c>
      <c r="AT95">
        <v>9.8879999999999999</v>
      </c>
      <c r="AU95">
        <v>0</v>
      </c>
      <c r="AV95">
        <v>26.25</v>
      </c>
      <c r="AW95">
        <v>69.504000000000005</v>
      </c>
      <c r="AX95">
        <v>26.303999999999998</v>
      </c>
      <c r="AY95">
        <v>0</v>
      </c>
      <c r="AZ95">
        <v>0</v>
      </c>
      <c r="BA95">
        <f t="shared" si="1"/>
        <v>3168.4289580000009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35.072000000000003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88.125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9.1149000000000004</v>
      </c>
      <c r="AE96">
        <v>49.436556000000003</v>
      </c>
      <c r="AF96">
        <v>17.748000000000001</v>
      </c>
      <c r="AG96">
        <v>15.8064</v>
      </c>
      <c r="AH96">
        <v>151.99350000000001</v>
      </c>
      <c r="AI96">
        <v>12.73</v>
      </c>
      <c r="AJ96">
        <v>0</v>
      </c>
      <c r="AK96">
        <v>51.394500000000001</v>
      </c>
      <c r="AL96">
        <v>72.043999999999997</v>
      </c>
      <c r="AM96">
        <v>15.836040000000001</v>
      </c>
      <c r="AN96">
        <v>0.66954999999999998</v>
      </c>
      <c r="AO96">
        <v>5.7624000000000004</v>
      </c>
      <c r="AP96">
        <v>4.9958999999999998</v>
      </c>
      <c r="AQ96">
        <v>17.64</v>
      </c>
      <c r="AR96">
        <v>31.897383000000001</v>
      </c>
      <c r="AS96">
        <v>0</v>
      </c>
      <c r="AT96">
        <v>9.8879999999999999</v>
      </c>
      <c r="AU96">
        <v>0</v>
      </c>
      <c r="AV96">
        <v>26.25</v>
      </c>
      <c r="AW96">
        <v>69.504000000000005</v>
      </c>
      <c r="AX96">
        <v>26.303999999999998</v>
      </c>
      <c r="AY96">
        <v>0</v>
      </c>
      <c r="AZ96">
        <v>0</v>
      </c>
      <c r="BA96">
        <f t="shared" si="1"/>
        <v>3163.4437580000008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35.072000000000003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88.125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9.1149000000000004</v>
      </c>
      <c r="AE97">
        <v>49.436556000000003</v>
      </c>
      <c r="AF97">
        <v>17.748000000000001</v>
      </c>
      <c r="AG97">
        <v>15.8064</v>
      </c>
      <c r="AH97">
        <v>151.99350000000001</v>
      </c>
      <c r="AI97">
        <v>12.73</v>
      </c>
      <c r="AJ97">
        <v>0</v>
      </c>
      <c r="AK97">
        <v>51.394500000000001</v>
      </c>
      <c r="AL97">
        <v>72.043999999999997</v>
      </c>
      <c r="AM97">
        <v>10.557359999999999</v>
      </c>
      <c r="AN97">
        <v>0.66954999999999998</v>
      </c>
      <c r="AO97">
        <v>5.7624000000000004</v>
      </c>
      <c r="AP97">
        <v>4.9958999999999998</v>
      </c>
      <c r="AQ97">
        <v>17.64</v>
      </c>
      <c r="AR97">
        <v>31.897383000000001</v>
      </c>
      <c r="AS97">
        <v>0</v>
      </c>
      <c r="AT97">
        <v>9.8879999999999999</v>
      </c>
      <c r="AU97">
        <v>0</v>
      </c>
      <c r="AV97">
        <v>26.25</v>
      </c>
      <c r="AW97">
        <v>69.504000000000005</v>
      </c>
      <c r="AX97">
        <v>26.303999999999998</v>
      </c>
      <c r="AY97">
        <v>0</v>
      </c>
      <c r="AZ97">
        <v>0</v>
      </c>
      <c r="BA97">
        <f t="shared" si="1"/>
        <v>3158.1650780000004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35.072000000000003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88.125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34.76</v>
      </c>
      <c r="AB98">
        <v>39.510120000000001</v>
      </c>
      <c r="AC98">
        <v>29.062808</v>
      </c>
      <c r="AD98">
        <v>9.1149000000000004</v>
      </c>
      <c r="AE98">
        <v>44.520099999999999</v>
      </c>
      <c r="AF98">
        <v>17.748000000000001</v>
      </c>
      <c r="AG98">
        <v>15.8064</v>
      </c>
      <c r="AH98">
        <v>151.99350000000001</v>
      </c>
      <c r="AI98">
        <v>12.73</v>
      </c>
      <c r="AJ98">
        <v>0</v>
      </c>
      <c r="AK98">
        <v>51.394500000000001</v>
      </c>
      <c r="AL98">
        <v>72.043999999999997</v>
      </c>
      <c r="AM98">
        <v>10.557359999999999</v>
      </c>
      <c r="AN98">
        <v>0.66954999999999998</v>
      </c>
      <c r="AO98">
        <v>5.7624000000000004</v>
      </c>
      <c r="AP98">
        <v>4.9958999999999998</v>
      </c>
      <c r="AQ98">
        <v>17.64</v>
      </c>
      <c r="AR98">
        <v>31.897383000000001</v>
      </c>
      <c r="AS98">
        <v>0</v>
      </c>
      <c r="AT98">
        <v>9.8879999999999999</v>
      </c>
      <c r="AU98">
        <v>0</v>
      </c>
      <c r="AV98">
        <v>26.25</v>
      </c>
      <c r="AW98">
        <v>69.504000000000005</v>
      </c>
      <c r="AX98">
        <v>26.303999999999998</v>
      </c>
      <c r="AY98">
        <v>0</v>
      </c>
      <c r="AZ98">
        <v>0</v>
      </c>
      <c r="BA98">
        <f t="shared" si="1"/>
        <v>3145.8605420000008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0.82090400000000185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1.969875</v>
      </c>
      <c r="Q99">
        <f t="shared" si="2"/>
        <v>0.25543970499999946</v>
      </c>
      <c r="R99">
        <f t="shared" si="2"/>
        <v>1.0174127039999976</v>
      </c>
      <c r="S99">
        <f t="shared" si="2"/>
        <v>0.46499996249999931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0.25455595000000003</v>
      </c>
      <c r="AA99">
        <f t="shared" si="2"/>
        <v>0.51343284999999961</v>
      </c>
      <c r="AB99">
        <f t="shared" si="2"/>
        <v>0.9151178299999988</v>
      </c>
      <c r="AC99">
        <f t="shared" si="2"/>
        <v>0.69750739200000011</v>
      </c>
      <c r="AD99">
        <f t="shared" si="2"/>
        <v>0.60386212500000114</v>
      </c>
      <c r="AE99">
        <f t="shared" si="2"/>
        <v>1.1774437410000007</v>
      </c>
      <c r="AF99">
        <f t="shared" si="2"/>
        <v>0.32616880000000026</v>
      </c>
      <c r="AG99">
        <f t="shared" si="2"/>
        <v>0.3793535999999999</v>
      </c>
      <c r="AH99">
        <f t="shared" si="2"/>
        <v>3.1347357250000041</v>
      </c>
      <c r="AI99">
        <f t="shared" si="2"/>
        <v>0.26080587500000024</v>
      </c>
      <c r="AJ99">
        <f t="shared" si="2"/>
        <v>0</v>
      </c>
      <c r="AK99">
        <f t="shared" si="2"/>
        <v>1.2334680000000007</v>
      </c>
      <c r="AL99">
        <f t="shared" si="2"/>
        <v>1.6372579999999988</v>
      </c>
      <c r="AM99">
        <f t="shared" si="2"/>
        <v>0.18107472000000016</v>
      </c>
      <c r="AN99">
        <f t="shared" si="2"/>
        <v>1.6069200000000013E-2</v>
      </c>
      <c r="AO99">
        <f t="shared" si="2"/>
        <v>0.14247239999999978</v>
      </c>
      <c r="AP99">
        <f t="shared" si="2"/>
        <v>0.10456162499999994</v>
      </c>
      <c r="AQ99">
        <f t="shared" si="2"/>
        <v>0.41265000000000029</v>
      </c>
      <c r="AR99">
        <f t="shared" si="2"/>
        <v>0.76912080299999996</v>
      </c>
      <c r="AS99">
        <f t="shared" si="2"/>
        <v>0</v>
      </c>
      <c r="AT99">
        <f t="shared" si="2"/>
        <v>0.24864200000000028</v>
      </c>
      <c r="AU99">
        <f t="shared" si="2"/>
        <v>0</v>
      </c>
      <c r="AV99">
        <f t="shared" si="2"/>
        <v>0.61564124999999992</v>
      </c>
      <c r="AW99">
        <f t="shared" si="2"/>
        <v>1.6680959999999982</v>
      </c>
      <c r="AX99">
        <f t="shared" si="2"/>
        <v>0.47511600000000065</v>
      </c>
      <c r="AY99">
        <f t="shared" si="2"/>
        <v>0</v>
      </c>
      <c r="AZ99">
        <f t="shared" si="2"/>
        <v>0</v>
      </c>
      <c r="BA99">
        <f>SUM(B99:AZ99)</f>
        <v>74.398070977499941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4" ht="30">
      <c r="A2" s="213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367</v>
      </c>
      <c r="AU2" s="169"/>
      <c r="AV2" s="201" t="s">
        <v>374</v>
      </c>
      <c r="AW2" s="201" t="s">
        <v>375</v>
      </c>
      <c r="AX2" s="201" t="s">
        <v>376</v>
      </c>
      <c r="AY2" s="169"/>
      <c r="AZ2" s="169"/>
      <c r="BA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</v>
      </c>
      <c r="K3">
        <v>686.77995699999997</v>
      </c>
      <c r="L3">
        <v>653.11180000000002</v>
      </c>
      <c r="M3">
        <v>92</v>
      </c>
      <c r="N3">
        <v>118.125</v>
      </c>
      <c r="O3">
        <v>123.66562500000001</v>
      </c>
      <c r="P3">
        <v>81.375</v>
      </c>
      <c r="Q3">
        <v>10.563499999999999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34.799309999999998</v>
      </c>
      <c r="X3">
        <v>147.515624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15.8064</v>
      </c>
      <c r="AH3">
        <v>113.64</v>
      </c>
      <c r="AI3">
        <v>0</v>
      </c>
      <c r="AJ3">
        <v>0</v>
      </c>
      <c r="AK3">
        <v>51.394500000000001</v>
      </c>
      <c r="AL3">
        <v>80.177999999999997</v>
      </c>
      <c r="AM3">
        <v>10.557359999999999</v>
      </c>
      <c r="AN3">
        <v>0.66954999999999998</v>
      </c>
      <c r="AO3">
        <v>5.88</v>
      </c>
      <c r="AP3">
        <v>8.1983999999999995</v>
      </c>
      <c r="AQ3">
        <v>17.388000000000002</v>
      </c>
      <c r="AR3">
        <v>50.231999999999999</v>
      </c>
      <c r="AS3">
        <v>33.091920000000002</v>
      </c>
      <c r="AT3">
        <v>12.36</v>
      </c>
      <c r="AU3">
        <v>0</v>
      </c>
      <c r="AV3">
        <v>0</v>
      </c>
      <c r="AW3">
        <v>0</v>
      </c>
      <c r="AX3">
        <v>10.593999999999999</v>
      </c>
      <c r="AY3">
        <v>0</v>
      </c>
      <c r="AZ3">
        <v>0</v>
      </c>
      <c r="BA3">
        <f>SUM(B3:AZ3)</f>
        <v>3062.42713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</v>
      </c>
      <c r="K4">
        <v>686.77995699999997</v>
      </c>
      <c r="L4">
        <v>653.11180000000002</v>
      </c>
      <c r="M4">
        <v>92</v>
      </c>
      <c r="N4">
        <v>118.125</v>
      </c>
      <c r="O4">
        <v>123.66562500000001</v>
      </c>
      <c r="P4">
        <v>81.375</v>
      </c>
      <c r="Q4">
        <v>10.563499999999999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34.799309999999998</v>
      </c>
      <c r="X4">
        <v>147.515624</v>
      </c>
      <c r="Y4">
        <v>0</v>
      </c>
      <c r="Z4">
        <v>6.5537999999999998</v>
      </c>
      <c r="AA4">
        <v>22.277999999999999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15.8064</v>
      </c>
      <c r="AH4">
        <v>113.64</v>
      </c>
      <c r="AI4">
        <v>0</v>
      </c>
      <c r="AJ4">
        <v>0</v>
      </c>
      <c r="AK4">
        <v>51.394500000000001</v>
      </c>
      <c r="AL4">
        <v>80.177999999999997</v>
      </c>
      <c r="AM4">
        <v>10.557359999999999</v>
      </c>
      <c r="AN4">
        <v>0.66954999999999998</v>
      </c>
      <c r="AO4">
        <v>5.88</v>
      </c>
      <c r="AP4">
        <v>8.1983999999999995</v>
      </c>
      <c r="AQ4">
        <v>17.388000000000002</v>
      </c>
      <c r="AR4">
        <v>50.231999999999999</v>
      </c>
      <c r="AS4">
        <v>33.091920000000002</v>
      </c>
      <c r="AT4">
        <v>12.36</v>
      </c>
      <c r="AU4">
        <v>0</v>
      </c>
      <c r="AV4">
        <v>0</v>
      </c>
      <c r="AW4">
        <v>0</v>
      </c>
      <c r="AX4">
        <v>10.593999999999999</v>
      </c>
      <c r="AY4">
        <v>0</v>
      </c>
      <c r="AZ4">
        <v>0</v>
      </c>
      <c r="BA4">
        <f t="shared" ref="BA4:BA67" si="0">SUM(B4:AZ4)</f>
        <v>3056.6601299999998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</v>
      </c>
      <c r="K5">
        <v>686.77995699999997</v>
      </c>
      <c r="L5">
        <v>653.11180000000002</v>
      </c>
      <c r="M5">
        <v>92</v>
      </c>
      <c r="N5">
        <v>118.125</v>
      </c>
      <c r="O5">
        <v>123.66562500000001</v>
      </c>
      <c r="P5">
        <v>81.375</v>
      </c>
      <c r="Q5">
        <v>10.563499999999999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31.2605</v>
      </c>
      <c r="X5">
        <v>147.515624</v>
      </c>
      <c r="Y5">
        <v>0</v>
      </c>
      <c r="Z5">
        <v>6.5537999999999998</v>
      </c>
      <c r="AA5">
        <v>14.04936</v>
      </c>
      <c r="AB5">
        <v>39.510120000000001</v>
      </c>
      <c r="AC5">
        <v>29.062808</v>
      </c>
      <c r="AD5">
        <v>27.3447</v>
      </c>
      <c r="AE5">
        <v>49.436556000000003</v>
      </c>
      <c r="AF5">
        <v>17.748000000000001</v>
      </c>
      <c r="AG5">
        <v>15.8064</v>
      </c>
      <c r="AH5">
        <v>113.64</v>
      </c>
      <c r="AI5">
        <v>0</v>
      </c>
      <c r="AJ5">
        <v>0</v>
      </c>
      <c r="AK5">
        <v>51.394500000000001</v>
      </c>
      <c r="AL5">
        <v>80.177999999999997</v>
      </c>
      <c r="AM5">
        <v>10.557359999999999</v>
      </c>
      <c r="AN5">
        <v>0.66954999999999998</v>
      </c>
      <c r="AO5">
        <v>5.88</v>
      </c>
      <c r="AP5">
        <v>8.1983999999999995</v>
      </c>
      <c r="AQ5">
        <v>17.388000000000002</v>
      </c>
      <c r="AR5">
        <v>50.231999999999999</v>
      </c>
      <c r="AS5">
        <v>33.091920000000002</v>
      </c>
      <c r="AT5">
        <v>12.36</v>
      </c>
      <c r="AU5">
        <v>0</v>
      </c>
      <c r="AV5">
        <v>0</v>
      </c>
      <c r="AW5">
        <v>0</v>
      </c>
      <c r="AX5">
        <v>12.786</v>
      </c>
      <c r="AY5">
        <v>0</v>
      </c>
      <c r="AZ5">
        <v>0</v>
      </c>
      <c r="BA5">
        <f t="shared" si="0"/>
        <v>3047.0846799999999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</v>
      </c>
      <c r="K6">
        <v>686.77995699999997</v>
      </c>
      <c r="L6">
        <v>653.11180000000002</v>
      </c>
      <c r="M6">
        <v>92</v>
      </c>
      <c r="N6">
        <v>118.125</v>
      </c>
      <c r="O6">
        <v>123.66562500000001</v>
      </c>
      <c r="P6">
        <v>81.375</v>
      </c>
      <c r="Q6">
        <v>10.563499999999999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23.199539999999999</v>
      </c>
      <c r="X6">
        <v>147.515624</v>
      </c>
      <c r="Y6">
        <v>0</v>
      </c>
      <c r="Z6">
        <v>6.5537999999999998</v>
      </c>
      <c r="AA6">
        <v>14.04936</v>
      </c>
      <c r="AB6">
        <v>39.510120000000001</v>
      </c>
      <c r="AC6">
        <v>29.062808</v>
      </c>
      <c r="AD6">
        <v>27.3447</v>
      </c>
      <c r="AE6">
        <v>49.436556000000003</v>
      </c>
      <c r="AF6">
        <v>17.748000000000001</v>
      </c>
      <c r="AG6">
        <v>15.8064</v>
      </c>
      <c r="AH6">
        <v>113.64</v>
      </c>
      <c r="AI6">
        <v>0</v>
      </c>
      <c r="AJ6">
        <v>0</v>
      </c>
      <c r="AK6">
        <v>51.394500000000001</v>
      </c>
      <c r="AL6">
        <v>80.177999999999997</v>
      </c>
      <c r="AM6">
        <v>10.557359999999999</v>
      </c>
      <c r="AN6">
        <v>0.66954999999999998</v>
      </c>
      <c r="AO6">
        <v>5.88</v>
      </c>
      <c r="AP6">
        <v>3.0743999999999998</v>
      </c>
      <c r="AQ6">
        <v>17.388000000000002</v>
      </c>
      <c r="AR6">
        <v>50.231999999999999</v>
      </c>
      <c r="AS6">
        <v>33.091920000000002</v>
      </c>
      <c r="AT6">
        <v>12.36</v>
      </c>
      <c r="AU6">
        <v>0</v>
      </c>
      <c r="AV6">
        <v>0</v>
      </c>
      <c r="AW6">
        <v>0</v>
      </c>
      <c r="AX6">
        <v>12.786</v>
      </c>
      <c r="AY6">
        <v>0</v>
      </c>
      <c r="AZ6">
        <v>0</v>
      </c>
      <c r="BA6">
        <f t="shared" si="0"/>
        <v>3033.8997199999999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</v>
      </c>
      <c r="K7">
        <v>686.77995699999997</v>
      </c>
      <c r="L7">
        <v>653.11180000000002</v>
      </c>
      <c r="M7">
        <v>92</v>
      </c>
      <c r="N7">
        <v>118.125</v>
      </c>
      <c r="O7">
        <v>123.66562500000001</v>
      </c>
      <c r="P7">
        <v>81.375</v>
      </c>
      <c r="Q7">
        <v>10.563499999999999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23.199539999999999</v>
      </c>
      <c r="X7">
        <v>147.515624</v>
      </c>
      <c r="Y7">
        <v>0</v>
      </c>
      <c r="Z7">
        <v>6.5537999999999998</v>
      </c>
      <c r="AA7">
        <v>14.04936</v>
      </c>
      <c r="AB7">
        <v>39.510120000000001</v>
      </c>
      <c r="AC7">
        <v>29.062808</v>
      </c>
      <c r="AD7">
        <v>27.3447</v>
      </c>
      <c r="AE7">
        <v>49.436556000000003</v>
      </c>
      <c r="AF7">
        <v>17.748000000000001</v>
      </c>
      <c r="AG7">
        <v>15.8064</v>
      </c>
      <c r="AH7">
        <v>113.64</v>
      </c>
      <c r="AI7">
        <v>0</v>
      </c>
      <c r="AJ7">
        <v>0</v>
      </c>
      <c r="AK7">
        <v>51.394500000000001</v>
      </c>
      <c r="AL7">
        <v>80.177999999999997</v>
      </c>
      <c r="AM7">
        <v>9.3309999999999995</v>
      </c>
      <c r="AN7">
        <v>0.66954999999999998</v>
      </c>
      <c r="AO7">
        <v>5.88</v>
      </c>
      <c r="AP7">
        <v>3.0743999999999998</v>
      </c>
      <c r="AQ7">
        <v>17.388000000000002</v>
      </c>
      <c r="AR7">
        <v>50.231999999999999</v>
      </c>
      <c r="AS7">
        <v>31.897383000000001</v>
      </c>
      <c r="AT7">
        <v>11.964054000000001</v>
      </c>
      <c r="AU7">
        <v>0</v>
      </c>
      <c r="AV7">
        <v>0</v>
      </c>
      <c r="AW7">
        <v>0</v>
      </c>
      <c r="AX7">
        <v>12.786</v>
      </c>
      <c r="AY7">
        <v>0</v>
      </c>
      <c r="AZ7">
        <v>0</v>
      </c>
      <c r="BA7">
        <f t="shared" si="0"/>
        <v>3031.0828770000003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</v>
      </c>
      <c r="K8">
        <v>686.77995699999997</v>
      </c>
      <c r="L8">
        <v>653.11180000000002</v>
      </c>
      <c r="M8">
        <v>92</v>
      </c>
      <c r="N8">
        <v>118.125</v>
      </c>
      <c r="O8">
        <v>123.66562500000001</v>
      </c>
      <c r="P8">
        <v>81.375</v>
      </c>
      <c r="Q8">
        <v>10.563499999999999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23.199539999999999</v>
      </c>
      <c r="X8">
        <v>147.515624</v>
      </c>
      <c r="Y8">
        <v>0</v>
      </c>
      <c r="Z8">
        <v>6.5537999999999998</v>
      </c>
      <c r="AA8">
        <v>14.04936</v>
      </c>
      <c r="AB8">
        <v>39.510120000000001</v>
      </c>
      <c r="AC8">
        <v>29.062808</v>
      </c>
      <c r="AD8">
        <v>27.3447</v>
      </c>
      <c r="AE8">
        <v>49.436556000000003</v>
      </c>
      <c r="AF8">
        <v>17.748000000000001</v>
      </c>
      <c r="AG8">
        <v>15.8064</v>
      </c>
      <c r="AH8">
        <v>94.7</v>
      </c>
      <c r="AI8">
        <v>0</v>
      </c>
      <c r="AJ8">
        <v>0</v>
      </c>
      <c r="AK8">
        <v>51.394500000000001</v>
      </c>
      <c r="AL8">
        <v>80.177999999999997</v>
      </c>
      <c r="AM8">
        <v>9.3309999999999995</v>
      </c>
      <c r="AN8">
        <v>0.66954999999999998</v>
      </c>
      <c r="AO8">
        <v>5.88</v>
      </c>
      <c r="AP8">
        <v>3.0743999999999998</v>
      </c>
      <c r="AQ8">
        <v>17.388000000000002</v>
      </c>
      <c r="AR8">
        <v>50.231999999999999</v>
      </c>
      <c r="AS8">
        <v>31.897383000000001</v>
      </c>
      <c r="AT8">
        <v>7.715986</v>
      </c>
      <c r="AU8">
        <v>0</v>
      </c>
      <c r="AV8">
        <v>0</v>
      </c>
      <c r="AW8">
        <v>0</v>
      </c>
      <c r="AX8">
        <v>12.786</v>
      </c>
      <c r="AY8">
        <v>0</v>
      </c>
      <c r="AZ8">
        <v>0</v>
      </c>
      <c r="BA8">
        <f t="shared" si="0"/>
        <v>3007.8948090000004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</v>
      </c>
      <c r="K9">
        <v>686.77995699999997</v>
      </c>
      <c r="L9">
        <v>653.11180000000002</v>
      </c>
      <c r="M9">
        <v>92</v>
      </c>
      <c r="N9">
        <v>118.125</v>
      </c>
      <c r="O9">
        <v>123.66562500000001</v>
      </c>
      <c r="P9">
        <v>81.375</v>
      </c>
      <c r="Q9">
        <v>10.563499999999999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23.199539999999999</v>
      </c>
      <c r="X9">
        <v>147.515624</v>
      </c>
      <c r="Y9">
        <v>0</v>
      </c>
      <c r="Z9">
        <v>6.5537999999999998</v>
      </c>
      <c r="AA9">
        <v>14.04936</v>
      </c>
      <c r="AB9">
        <v>39.510120000000001</v>
      </c>
      <c r="AC9">
        <v>29.062808</v>
      </c>
      <c r="AD9">
        <v>27.3447</v>
      </c>
      <c r="AE9">
        <v>49.436556000000003</v>
      </c>
      <c r="AF9">
        <v>17.748000000000001</v>
      </c>
      <c r="AG9">
        <v>15.8064</v>
      </c>
      <c r="AH9">
        <v>85.23</v>
      </c>
      <c r="AI9">
        <v>0</v>
      </c>
      <c r="AJ9">
        <v>0</v>
      </c>
      <c r="AK9">
        <v>51.394500000000001</v>
      </c>
      <c r="AL9">
        <v>58.1</v>
      </c>
      <c r="AM9">
        <v>9.3309999999999995</v>
      </c>
      <c r="AN9">
        <v>0.66954999999999998</v>
      </c>
      <c r="AO9">
        <v>5.88</v>
      </c>
      <c r="AP9">
        <v>3.0743999999999998</v>
      </c>
      <c r="AQ9">
        <v>17.388000000000002</v>
      </c>
      <c r="AR9">
        <v>50.231999999999999</v>
      </c>
      <c r="AS9">
        <v>31.897383000000001</v>
      </c>
      <c r="AT9">
        <v>11.066720999999999</v>
      </c>
      <c r="AU9">
        <v>0</v>
      </c>
      <c r="AV9">
        <v>0</v>
      </c>
      <c r="AW9">
        <v>0</v>
      </c>
      <c r="AX9">
        <v>12.786</v>
      </c>
      <c r="AY9">
        <v>0</v>
      </c>
      <c r="AZ9">
        <v>0</v>
      </c>
      <c r="BA9">
        <f t="shared" si="0"/>
        <v>2979.6975440000006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</v>
      </c>
      <c r="K10">
        <v>686.77995699999997</v>
      </c>
      <c r="L10">
        <v>653.11180000000002</v>
      </c>
      <c r="M10">
        <v>92</v>
      </c>
      <c r="N10">
        <v>118.125</v>
      </c>
      <c r="O10">
        <v>123.66562500000001</v>
      </c>
      <c r="P10">
        <v>81.375</v>
      </c>
      <c r="Q10">
        <v>10.563499999999999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23.199539999999999</v>
      </c>
      <c r="X10">
        <v>147.515624</v>
      </c>
      <c r="Y10">
        <v>0</v>
      </c>
      <c r="Z10">
        <v>6.5537999999999998</v>
      </c>
      <c r="AA10">
        <v>14.04936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17.748000000000001</v>
      </c>
      <c r="AG10">
        <v>15.8064</v>
      </c>
      <c r="AH10">
        <v>85.23</v>
      </c>
      <c r="AI10">
        <v>0</v>
      </c>
      <c r="AJ10">
        <v>0</v>
      </c>
      <c r="AK10">
        <v>51.394500000000001</v>
      </c>
      <c r="AL10">
        <v>58.1</v>
      </c>
      <c r="AM10">
        <v>9.3309999999999995</v>
      </c>
      <c r="AN10">
        <v>0.66954999999999998</v>
      </c>
      <c r="AO10">
        <v>5.88</v>
      </c>
      <c r="AP10">
        <v>3.0743999999999998</v>
      </c>
      <c r="AQ10">
        <v>17.388000000000002</v>
      </c>
      <c r="AR10">
        <v>50.231999999999999</v>
      </c>
      <c r="AS10">
        <v>31.897383000000001</v>
      </c>
      <c r="AT10">
        <v>9.7444860000000002</v>
      </c>
      <c r="AU10">
        <v>0</v>
      </c>
      <c r="AV10">
        <v>0</v>
      </c>
      <c r="AW10">
        <v>0</v>
      </c>
      <c r="AX10">
        <v>12.786</v>
      </c>
      <c r="AY10">
        <v>0</v>
      </c>
      <c r="AZ10">
        <v>0</v>
      </c>
      <c r="BA10">
        <f t="shared" si="0"/>
        <v>2978.3753090000005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</v>
      </c>
      <c r="K11">
        <v>686.77995699999997</v>
      </c>
      <c r="L11">
        <v>653.11180000000002</v>
      </c>
      <c r="M11">
        <v>92</v>
      </c>
      <c r="N11">
        <v>118.125</v>
      </c>
      <c r="O11">
        <v>123.66562500000001</v>
      </c>
      <c r="P11">
        <v>81.375</v>
      </c>
      <c r="Q11">
        <v>10.563499999999999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23.199539999999999</v>
      </c>
      <c r="X11">
        <v>147.515624</v>
      </c>
      <c r="Y11">
        <v>0</v>
      </c>
      <c r="Z11">
        <v>6.5537999999999998</v>
      </c>
      <c r="AA11">
        <v>14.04936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17.748000000000001</v>
      </c>
      <c r="AG11">
        <v>15.8064</v>
      </c>
      <c r="AH11">
        <v>85.23</v>
      </c>
      <c r="AI11">
        <v>2.5459999999999998</v>
      </c>
      <c r="AJ11">
        <v>0</v>
      </c>
      <c r="AK11">
        <v>51.394500000000001</v>
      </c>
      <c r="AL11">
        <v>58.1</v>
      </c>
      <c r="AM11">
        <v>9.3309999999999995</v>
      </c>
      <c r="AN11">
        <v>0.66954999999999998</v>
      </c>
      <c r="AO11">
        <v>5.88</v>
      </c>
      <c r="AP11">
        <v>3.0743999999999998</v>
      </c>
      <c r="AQ11">
        <v>17.388000000000002</v>
      </c>
      <c r="AR11">
        <v>50.231999999999999</v>
      </c>
      <c r="AS11">
        <v>31.897383000000001</v>
      </c>
      <c r="AT11">
        <v>12.36</v>
      </c>
      <c r="AU11">
        <v>0</v>
      </c>
      <c r="AV11">
        <v>0</v>
      </c>
      <c r="AW11">
        <v>0</v>
      </c>
      <c r="AX11">
        <v>12.786</v>
      </c>
      <c r="AY11">
        <v>0</v>
      </c>
      <c r="AZ11">
        <v>0</v>
      </c>
      <c r="BA11">
        <f t="shared" si="0"/>
        <v>2983.5368230000004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</v>
      </c>
      <c r="K12">
        <v>686.77995699999997</v>
      </c>
      <c r="L12">
        <v>653.11180000000002</v>
      </c>
      <c r="M12">
        <v>92</v>
      </c>
      <c r="N12">
        <v>118.125</v>
      </c>
      <c r="O12">
        <v>123.66562500000001</v>
      </c>
      <c r="P12">
        <v>81.375</v>
      </c>
      <c r="Q12">
        <v>10.563499999999999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23.199539999999999</v>
      </c>
      <c r="X12">
        <v>147.515624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17.748000000000001</v>
      </c>
      <c r="AG12">
        <v>15.8064</v>
      </c>
      <c r="AH12">
        <v>85.23</v>
      </c>
      <c r="AI12">
        <v>12.73</v>
      </c>
      <c r="AJ12">
        <v>0</v>
      </c>
      <c r="AK12">
        <v>51.394500000000001</v>
      </c>
      <c r="AL12">
        <v>58.1</v>
      </c>
      <c r="AM12">
        <v>9.3309999999999995</v>
      </c>
      <c r="AN12">
        <v>0.66954999999999998</v>
      </c>
      <c r="AO12">
        <v>5.88</v>
      </c>
      <c r="AP12">
        <v>3.0743999999999998</v>
      </c>
      <c r="AQ12">
        <v>17.388000000000002</v>
      </c>
      <c r="AR12">
        <v>50.231999999999999</v>
      </c>
      <c r="AS12">
        <v>31.897383000000001</v>
      </c>
      <c r="AT12">
        <v>11.008077999999999</v>
      </c>
      <c r="AU12">
        <v>0</v>
      </c>
      <c r="AV12">
        <v>0</v>
      </c>
      <c r="AW12">
        <v>0</v>
      </c>
      <c r="AX12">
        <v>12.786</v>
      </c>
      <c r="AY12">
        <v>0</v>
      </c>
      <c r="AZ12">
        <v>0</v>
      </c>
      <c r="BA12">
        <f t="shared" si="0"/>
        <v>2992.3689010000003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686.77995699999997</v>
      </c>
      <c r="L13">
        <v>653.11180000000002</v>
      </c>
      <c r="M13">
        <v>92</v>
      </c>
      <c r="N13">
        <v>118.125</v>
      </c>
      <c r="O13">
        <v>123.66562500000001</v>
      </c>
      <c r="P13">
        <v>81.375</v>
      </c>
      <c r="Q13">
        <v>10.56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23.199539999999999</v>
      </c>
      <c r="X13">
        <v>147.515624</v>
      </c>
      <c r="Y13">
        <v>0</v>
      </c>
      <c r="Z13">
        <v>6.5537999999999998</v>
      </c>
      <c r="AA13">
        <v>14.04936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17.748000000000001</v>
      </c>
      <c r="AG13">
        <v>15.8064</v>
      </c>
      <c r="AH13">
        <v>85.23</v>
      </c>
      <c r="AI13">
        <v>12.73</v>
      </c>
      <c r="AJ13">
        <v>0</v>
      </c>
      <c r="AK13">
        <v>51.394500000000001</v>
      </c>
      <c r="AL13">
        <v>58.1</v>
      </c>
      <c r="AM13">
        <v>9.3309999999999995</v>
      </c>
      <c r="AN13">
        <v>0.66954999999999998</v>
      </c>
      <c r="AO13">
        <v>5.88</v>
      </c>
      <c r="AP13">
        <v>3.0743999999999998</v>
      </c>
      <c r="AQ13">
        <v>8.4420000000000002</v>
      </c>
      <c r="AR13">
        <v>50.231999999999999</v>
      </c>
      <c r="AS13">
        <v>31.897383000000001</v>
      </c>
      <c r="AT13">
        <v>12.36</v>
      </c>
      <c r="AU13">
        <v>0</v>
      </c>
      <c r="AV13">
        <v>0</v>
      </c>
      <c r="AW13">
        <v>0</v>
      </c>
      <c r="AX13">
        <v>12.786</v>
      </c>
      <c r="AY13">
        <v>0</v>
      </c>
      <c r="AZ13">
        <v>0</v>
      </c>
      <c r="BA13">
        <f t="shared" si="0"/>
        <v>2984.7713230000008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</v>
      </c>
      <c r="K14">
        <v>686.77995699999997</v>
      </c>
      <c r="L14">
        <v>653.11180000000002</v>
      </c>
      <c r="M14">
        <v>92</v>
      </c>
      <c r="N14">
        <v>118.125</v>
      </c>
      <c r="O14">
        <v>123.66562500000001</v>
      </c>
      <c r="P14">
        <v>81.375</v>
      </c>
      <c r="Q14">
        <v>10.56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23.199539999999999</v>
      </c>
      <c r="X14">
        <v>147.515624</v>
      </c>
      <c r="Y14">
        <v>0</v>
      </c>
      <c r="Z14">
        <v>6.5537999999999998</v>
      </c>
      <c r="AA14">
        <v>14.04936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17.748000000000001</v>
      </c>
      <c r="AG14">
        <v>15.8064</v>
      </c>
      <c r="AH14">
        <v>85.23</v>
      </c>
      <c r="AI14">
        <v>12.73</v>
      </c>
      <c r="AJ14">
        <v>0</v>
      </c>
      <c r="AK14">
        <v>51.394500000000001</v>
      </c>
      <c r="AL14">
        <v>58.1</v>
      </c>
      <c r="AM14">
        <v>9.3309999999999995</v>
      </c>
      <c r="AN14">
        <v>0.66954999999999998</v>
      </c>
      <c r="AO14">
        <v>5.88</v>
      </c>
      <c r="AP14">
        <v>3.0743999999999998</v>
      </c>
      <c r="AQ14">
        <v>0</v>
      </c>
      <c r="AR14">
        <v>50.231999999999999</v>
      </c>
      <c r="AS14">
        <v>31.897383000000001</v>
      </c>
      <c r="AT14">
        <v>12.36</v>
      </c>
      <c r="AU14">
        <v>0</v>
      </c>
      <c r="AV14">
        <v>0</v>
      </c>
      <c r="AW14">
        <v>0</v>
      </c>
      <c r="AX14">
        <v>12.786</v>
      </c>
      <c r="AY14">
        <v>0</v>
      </c>
      <c r="AZ14">
        <v>0</v>
      </c>
      <c r="BA14">
        <f t="shared" si="0"/>
        <v>2976.3293230000008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</v>
      </c>
      <c r="K15">
        <v>686.77995699999997</v>
      </c>
      <c r="L15">
        <v>653.11180000000002</v>
      </c>
      <c r="M15">
        <v>92</v>
      </c>
      <c r="N15">
        <v>118.125</v>
      </c>
      <c r="O15">
        <v>123.66562500000001</v>
      </c>
      <c r="P15">
        <v>81.375</v>
      </c>
      <c r="Q15">
        <v>10.56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23.199539999999999</v>
      </c>
      <c r="X15">
        <v>147.515624</v>
      </c>
      <c r="Y15">
        <v>0</v>
      </c>
      <c r="Z15">
        <v>6.5537999999999998</v>
      </c>
      <c r="AA15">
        <v>14.04936</v>
      </c>
      <c r="AB15">
        <v>39.510120000000001</v>
      </c>
      <c r="AC15">
        <v>29.062808</v>
      </c>
      <c r="AD15">
        <v>27.3447</v>
      </c>
      <c r="AE15">
        <v>49.436556000000003</v>
      </c>
      <c r="AF15">
        <v>17.748000000000001</v>
      </c>
      <c r="AG15">
        <v>15.8064</v>
      </c>
      <c r="AH15">
        <v>94.7</v>
      </c>
      <c r="AI15">
        <v>2.5459999999999998</v>
      </c>
      <c r="AJ15">
        <v>0</v>
      </c>
      <c r="AK15">
        <v>51.394500000000001</v>
      </c>
      <c r="AL15">
        <v>58.1</v>
      </c>
      <c r="AM15">
        <v>9.3309999999999995</v>
      </c>
      <c r="AN15">
        <v>0.66954999999999998</v>
      </c>
      <c r="AO15">
        <v>5.88</v>
      </c>
      <c r="AP15">
        <v>3.0743999999999998</v>
      </c>
      <c r="AQ15">
        <v>0</v>
      </c>
      <c r="AR15">
        <v>53.543999999999997</v>
      </c>
      <c r="AS15">
        <v>31.897383000000001</v>
      </c>
      <c r="AT15">
        <v>8.751671</v>
      </c>
      <c r="AU15">
        <v>0</v>
      </c>
      <c r="AV15">
        <v>0</v>
      </c>
      <c r="AW15">
        <v>0</v>
      </c>
      <c r="AX15">
        <v>7.9660000000000002</v>
      </c>
      <c r="AY15">
        <v>0</v>
      </c>
      <c r="AZ15">
        <v>0</v>
      </c>
      <c r="BA15">
        <f t="shared" si="0"/>
        <v>2970.498994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</v>
      </c>
      <c r="K16">
        <v>686.77995699999997</v>
      </c>
      <c r="L16">
        <v>653.11180000000002</v>
      </c>
      <c r="M16">
        <v>92</v>
      </c>
      <c r="N16">
        <v>118.125</v>
      </c>
      <c r="O16">
        <v>123.66562500000001</v>
      </c>
      <c r="P16">
        <v>81.375</v>
      </c>
      <c r="Q16">
        <v>10.56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23.199539999999999</v>
      </c>
      <c r="X16">
        <v>147.515624</v>
      </c>
      <c r="Y16">
        <v>0</v>
      </c>
      <c r="Z16">
        <v>6.5537999999999998</v>
      </c>
      <c r="AA16">
        <v>14.04936</v>
      </c>
      <c r="AB16">
        <v>39.510120000000001</v>
      </c>
      <c r="AC16">
        <v>29.062808</v>
      </c>
      <c r="AD16">
        <v>27.3447</v>
      </c>
      <c r="AE16">
        <v>49.436556000000003</v>
      </c>
      <c r="AF16">
        <v>17.748000000000001</v>
      </c>
      <c r="AG16">
        <v>15.8064</v>
      </c>
      <c r="AH16">
        <v>116.9545</v>
      </c>
      <c r="AI16">
        <v>2.5459999999999998</v>
      </c>
      <c r="AJ16">
        <v>0</v>
      </c>
      <c r="AK16">
        <v>51.394500000000001</v>
      </c>
      <c r="AL16">
        <v>58.1</v>
      </c>
      <c r="AM16">
        <v>9.3309999999999995</v>
      </c>
      <c r="AN16">
        <v>0.66954999999999998</v>
      </c>
      <c r="AO16">
        <v>5.88</v>
      </c>
      <c r="AP16">
        <v>3.0743999999999998</v>
      </c>
      <c r="AQ16">
        <v>0</v>
      </c>
      <c r="AR16">
        <v>53.543999999999997</v>
      </c>
      <c r="AS16">
        <v>31.897383000000001</v>
      </c>
      <c r="AT16">
        <v>12.36</v>
      </c>
      <c r="AU16">
        <v>0</v>
      </c>
      <c r="AV16">
        <v>0</v>
      </c>
      <c r="AW16">
        <v>0</v>
      </c>
      <c r="AX16">
        <v>7.9660000000000002</v>
      </c>
      <c r="AY16">
        <v>0</v>
      </c>
      <c r="AZ16">
        <v>0</v>
      </c>
      <c r="BA16">
        <f t="shared" si="0"/>
        <v>2996.3618230000002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</v>
      </c>
      <c r="K17">
        <v>686.77995699999997</v>
      </c>
      <c r="L17">
        <v>653.11180000000002</v>
      </c>
      <c r="M17">
        <v>92</v>
      </c>
      <c r="N17">
        <v>118.125</v>
      </c>
      <c r="O17">
        <v>123.66562500000001</v>
      </c>
      <c r="P17">
        <v>81.375</v>
      </c>
      <c r="Q17">
        <v>10.56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23.199539999999999</v>
      </c>
      <c r="X17">
        <v>147.515624</v>
      </c>
      <c r="Y17">
        <v>0</v>
      </c>
      <c r="Z17">
        <v>6.5537999999999998</v>
      </c>
      <c r="AA17">
        <v>14.04936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17.748000000000001</v>
      </c>
      <c r="AG17">
        <v>15.8064</v>
      </c>
      <c r="AH17">
        <v>116.9545</v>
      </c>
      <c r="AI17">
        <v>12.73</v>
      </c>
      <c r="AJ17">
        <v>0</v>
      </c>
      <c r="AK17">
        <v>51.394500000000001</v>
      </c>
      <c r="AL17">
        <v>69.72</v>
      </c>
      <c r="AM17">
        <v>9.3309999999999995</v>
      </c>
      <c r="AN17">
        <v>0.66954999999999998</v>
      </c>
      <c r="AO17">
        <v>5.88</v>
      </c>
      <c r="AP17">
        <v>3.0743999999999998</v>
      </c>
      <c r="AQ17">
        <v>0</v>
      </c>
      <c r="AR17">
        <v>53.543999999999997</v>
      </c>
      <c r="AS17">
        <v>31.897383000000001</v>
      </c>
      <c r="AT17">
        <v>12.36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3011.5917230000005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</v>
      </c>
      <c r="K18">
        <v>673.27679999999998</v>
      </c>
      <c r="L18">
        <v>653.11180000000002</v>
      </c>
      <c r="M18">
        <v>92</v>
      </c>
      <c r="N18">
        <v>118.125</v>
      </c>
      <c r="O18">
        <v>123.66562500000001</v>
      </c>
      <c r="P18">
        <v>81.375</v>
      </c>
      <c r="Q18">
        <v>10.56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23.199539999999999</v>
      </c>
      <c r="X18">
        <v>147.515624</v>
      </c>
      <c r="Y18">
        <v>0</v>
      </c>
      <c r="Z18">
        <v>6.5537999999999998</v>
      </c>
      <c r="AA18">
        <v>14.04936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17.748000000000001</v>
      </c>
      <c r="AG18">
        <v>15.8064</v>
      </c>
      <c r="AH18">
        <v>116.9545</v>
      </c>
      <c r="AI18">
        <v>12.73</v>
      </c>
      <c r="AJ18">
        <v>0</v>
      </c>
      <c r="AK18">
        <v>51.394500000000001</v>
      </c>
      <c r="AL18">
        <v>69.72</v>
      </c>
      <c r="AM18">
        <v>9.3309999999999995</v>
      </c>
      <c r="AN18">
        <v>0.66954999999999998</v>
      </c>
      <c r="AO18">
        <v>5.88</v>
      </c>
      <c r="AP18">
        <v>3.0743999999999998</v>
      </c>
      <c r="AQ18">
        <v>0</v>
      </c>
      <c r="AR18">
        <v>53.543999999999997</v>
      </c>
      <c r="AS18">
        <v>31.897383000000001</v>
      </c>
      <c r="AT18">
        <v>12.36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2998.0885660000004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</v>
      </c>
      <c r="K19">
        <v>657.59680000000003</v>
      </c>
      <c r="L19">
        <v>653.11180000000002</v>
      </c>
      <c r="M19">
        <v>92</v>
      </c>
      <c r="N19">
        <v>118.125</v>
      </c>
      <c r="O19">
        <v>123.66562500000001</v>
      </c>
      <c r="P19">
        <v>81.375</v>
      </c>
      <c r="Q19">
        <v>10.56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22.459</v>
      </c>
      <c r="X19">
        <v>147.515624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36.459600000000002</v>
      </c>
      <c r="AE19">
        <v>49.436556000000003</v>
      </c>
      <c r="AF19">
        <v>17.748000000000001</v>
      </c>
      <c r="AG19">
        <v>15.8064</v>
      </c>
      <c r="AH19">
        <v>116.9545</v>
      </c>
      <c r="AI19">
        <v>12.73</v>
      </c>
      <c r="AJ19">
        <v>0</v>
      </c>
      <c r="AK19">
        <v>51.394500000000001</v>
      </c>
      <c r="AL19">
        <v>69.72</v>
      </c>
      <c r="AM19">
        <v>0</v>
      </c>
      <c r="AN19">
        <v>0.66954999999999998</v>
      </c>
      <c r="AO19">
        <v>5.88</v>
      </c>
      <c r="AP19">
        <v>3.0743999999999998</v>
      </c>
      <c r="AQ19">
        <v>0</v>
      </c>
      <c r="AR19">
        <v>50.231999999999999</v>
      </c>
      <c r="AS19">
        <v>31.897383000000001</v>
      </c>
      <c r="AT19">
        <v>12.36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2978.1399260000003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</v>
      </c>
      <c r="K20">
        <v>647.14679999999998</v>
      </c>
      <c r="L20">
        <v>653.11180000000002</v>
      </c>
      <c r="M20">
        <v>92</v>
      </c>
      <c r="N20">
        <v>118.125</v>
      </c>
      <c r="O20">
        <v>123.66562500000001</v>
      </c>
      <c r="P20">
        <v>81.375</v>
      </c>
      <c r="Q20">
        <v>10.56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22.459</v>
      </c>
      <c r="X20">
        <v>147.515624</v>
      </c>
      <c r="Y20">
        <v>0</v>
      </c>
      <c r="Z20">
        <v>6.5537999999999998</v>
      </c>
      <c r="AA20">
        <v>14.04936</v>
      </c>
      <c r="AB20">
        <v>39.510120000000001</v>
      </c>
      <c r="AC20">
        <v>29.062808</v>
      </c>
      <c r="AD20">
        <v>36.459600000000002</v>
      </c>
      <c r="AE20">
        <v>49.436556000000003</v>
      </c>
      <c r="AF20">
        <v>17.748000000000001</v>
      </c>
      <c r="AG20">
        <v>15.8064</v>
      </c>
      <c r="AH20">
        <v>116.9545</v>
      </c>
      <c r="AI20">
        <v>12.73</v>
      </c>
      <c r="AJ20">
        <v>0</v>
      </c>
      <c r="AK20">
        <v>51.394500000000001</v>
      </c>
      <c r="AL20">
        <v>69.72</v>
      </c>
      <c r="AM20">
        <v>0</v>
      </c>
      <c r="AN20">
        <v>0.66954999999999998</v>
      </c>
      <c r="AO20">
        <v>5.88</v>
      </c>
      <c r="AP20">
        <v>3.0743999999999998</v>
      </c>
      <c r="AQ20">
        <v>8.19</v>
      </c>
      <c r="AR20">
        <v>50.231999999999999</v>
      </c>
      <c r="AS20">
        <v>31.897383000000001</v>
      </c>
      <c r="AT20">
        <v>12.36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2975.8799260000005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</v>
      </c>
      <c r="K21">
        <v>626.24680000000001</v>
      </c>
      <c r="L21">
        <v>653.11180000000002</v>
      </c>
      <c r="M21">
        <v>92</v>
      </c>
      <c r="N21">
        <v>118.125</v>
      </c>
      <c r="O21">
        <v>123.66562500000001</v>
      </c>
      <c r="P21">
        <v>81.375</v>
      </c>
      <c r="Q21">
        <v>10.56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22.459</v>
      </c>
      <c r="X21">
        <v>147.515624</v>
      </c>
      <c r="Y21">
        <v>0</v>
      </c>
      <c r="Z21">
        <v>13.1076</v>
      </c>
      <c r="AA21">
        <v>14.04936</v>
      </c>
      <c r="AB21">
        <v>39.510120000000001</v>
      </c>
      <c r="AC21">
        <v>29.062808</v>
      </c>
      <c r="AD21">
        <v>36.459600000000002</v>
      </c>
      <c r="AE21">
        <v>49.436556000000003</v>
      </c>
      <c r="AF21">
        <v>17.748000000000001</v>
      </c>
      <c r="AG21">
        <v>15.8064</v>
      </c>
      <c r="AH21">
        <v>116.9545</v>
      </c>
      <c r="AI21">
        <v>12.73</v>
      </c>
      <c r="AJ21">
        <v>0</v>
      </c>
      <c r="AK21">
        <v>51.394500000000001</v>
      </c>
      <c r="AL21">
        <v>69.72</v>
      </c>
      <c r="AM21">
        <v>0</v>
      </c>
      <c r="AN21">
        <v>0.66954999999999998</v>
      </c>
      <c r="AO21">
        <v>5.88</v>
      </c>
      <c r="AP21">
        <v>3.0743999999999998</v>
      </c>
      <c r="AQ21">
        <v>17.64</v>
      </c>
      <c r="AR21">
        <v>50.231999999999999</v>
      </c>
      <c r="AS21">
        <v>31.897383000000001</v>
      </c>
      <c r="AT21">
        <v>10.712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2968.5038259999997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</v>
      </c>
      <c r="K22">
        <v>626.24680000000001</v>
      </c>
      <c r="L22">
        <v>653.11180000000002</v>
      </c>
      <c r="M22">
        <v>92</v>
      </c>
      <c r="N22">
        <v>118.125</v>
      </c>
      <c r="O22">
        <v>123.66562500000001</v>
      </c>
      <c r="P22">
        <v>81.375</v>
      </c>
      <c r="Q22">
        <v>10.56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22.459</v>
      </c>
      <c r="X22">
        <v>147.515624</v>
      </c>
      <c r="Y22">
        <v>0</v>
      </c>
      <c r="Z22">
        <v>13.1076</v>
      </c>
      <c r="AA22">
        <v>14.04936</v>
      </c>
      <c r="AB22">
        <v>39.510120000000001</v>
      </c>
      <c r="AC22">
        <v>29.062808</v>
      </c>
      <c r="AD22">
        <v>36.459600000000002</v>
      </c>
      <c r="AE22">
        <v>49.436556000000003</v>
      </c>
      <c r="AF22">
        <v>17.748000000000001</v>
      </c>
      <c r="AG22">
        <v>15.8064</v>
      </c>
      <c r="AH22">
        <v>116.9545</v>
      </c>
      <c r="AI22">
        <v>12.73</v>
      </c>
      <c r="AJ22">
        <v>0</v>
      </c>
      <c r="AK22">
        <v>51.394500000000001</v>
      </c>
      <c r="AL22">
        <v>69.72</v>
      </c>
      <c r="AM22">
        <v>0</v>
      </c>
      <c r="AN22">
        <v>0.66954999999999998</v>
      </c>
      <c r="AO22">
        <v>5.88</v>
      </c>
      <c r="AP22">
        <v>3.0743999999999998</v>
      </c>
      <c r="AQ22">
        <v>26.46</v>
      </c>
      <c r="AR22">
        <v>50.231999999999999</v>
      </c>
      <c r="AS22">
        <v>31.897383000000001</v>
      </c>
      <c r="AT22">
        <v>9.8879999999999999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2976.4998259999998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</v>
      </c>
      <c r="K23">
        <v>686.77995699999997</v>
      </c>
      <c r="L23">
        <v>653.11180000000002</v>
      </c>
      <c r="M23">
        <v>92</v>
      </c>
      <c r="N23">
        <v>118.125</v>
      </c>
      <c r="O23">
        <v>123.66562500000001</v>
      </c>
      <c r="P23">
        <v>81.375</v>
      </c>
      <c r="Q23">
        <v>10.56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22.459</v>
      </c>
      <c r="X23">
        <v>147.515624</v>
      </c>
      <c r="Y23">
        <v>0</v>
      </c>
      <c r="Z23">
        <v>13.1076</v>
      </c>
      <c r="AA23">
        <v>14.04936</v>
      </c>
      <c r="AB23">
        <v>39.510120000000001</v>
      </c>
      <c r="AC23">
        <v>29.062808</v>
      </c>
      <c r="AD23">
        <v>36.459600000000002</v>
      </c>
      <c r="AE23">
        <v>49.436556000000003</v>
      </c>
      <c r="AF23">
        <v>17.748000000000001</v>
      </c>
      <c r="AG23">
        <v>15.8064</v>
      </c>
      <c r="AH23">
        <v>116.9545</v>
      </c>
      <c r="AI23">
        <v>12.73</v>
      </c>
      <c r="AJ23">
        <v>0</v>
      </c>
      <c r="AK23">
        <v>51.394500000000001</v>
      </c>
      <c r="AL23">
        <v>58.1</v>
      </c>
      <c r="AM23">
        <v>0</v>
      </c>
      <c r="AN23">
        <v>0.66954999999999998</v>
      </c>
      <c r="AO23">
        <v>5.88</v>
      </c>
      <c r="AP23">
        <v>3.0743999999999998</v>
      </c>
      <c r="AQ23">
        <v>26.46</v>
      </c>
      <c r="AR23">
        <v>53.543999999999997</v>
      </c>
      <c r="AS23">
        <v>31.897383000000001</v>
      </c>
      <c r="AT23">
        <v>9.8879999999999999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3028.7249829999996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</v>
      </c>
      <c r="K24">
        <v>615.79679999999996</v>
      </c>
      <c r="L24">
        <v>653.11180000000002</v>
      </c>
      <c r="M24">
        <v>92</v>
      </c>
      <c r="N24">
        <v>118.125</v>
      </c>
      <c r="O24">
        <v>123.66562500000001</v>
      </c>
      <c r="P24">
        <v>81.375</v>
      </c>
      <c r="Q24">
        <v>10.56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22.459</v>
      </c>
      <c r="X24">
        <v>147.515624</v>
      </c>
      <c r="Y24">
        <v>0</v>
      </c>
      <c r="Z24">
        <v>13.1076</v>
      </c>
      <c r="AA24">
        <v>0</v>
      </c>
      <c r="AB24">
        <v>39.510120000000001</v>
      </c>
      <c r="AC24">
        <v>29.062808</v>
      </c>
      <c r="AD24">
        <v>36.459600000000002</v>
      </c>
      <c r="AE24">
        <v>49.436556000000003</v>
      </c>
      <c r="AF24">
        <v>17.748000000000001</v>
      </c>
      <c r="AG24">
        <v>15.8064</v>
      </c>
      <c r="AH24">
        <v>116.9545</v>
      </c>
      <c r="AI24">
        <v>12.73</v>
      </c>
      <c r="AJ24">
        <v>0</v>
      </c>
      <c r="AK24">
        <v>51.394500000000001</v>
      </c>
      <c r="AL24">
        <v>58.1</v>
      </c>
      <c r="AM24">
        <v>0</v>
      </c>
      <c r="AN24">
        <v>0.66954999999999998</v>
      </c>
      <c r="AO24">
        <v>5.88</v>
      </c>
      <c r="AP24">
        <v>8.1983999999999995</v>
      </c>
      <c r="AQ24">
        <v>26.46</v>
      </c>
      <c r="AR24">
        <v>53.543999999999997</v>
      </c>
      <c r="AS24">
        <v>31.897383000000001</v>
      </c>
      <c r="AT24">
        <v>9.8879999999999999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2948.8164660000002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</v>
      </c>
      <c r="K25">
        <v>598.89890000000003</v>
      </c>
      <c r="L25">
        <v>653.11180000000002</v>
      </c>
      <c r="M25">
        <v>92</v>
      </c>
      <c r="N25">
        <v>118.125</v>
      </c>
      <c r="O25">
        <v>123.66562500000001</v>
      </c>
      <c r="P25">
        <v>81.375</v>
      </c>
      <c r="Q25">
        <v>10.56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22.459</v>
      </c>
      <c r="X25">
        <v>147.515624</v>
      </c>
      <c r="Y25">
        <v>0</v>
      </c>
      <c r="Z25">
        <v>13.1076</v>
      </c>
      <c r="AA25">
        <v>0</v>
      </c>
      <c r="AB25">
        <v>39.510120000000001</v>
      </c>
      <c r="AC25">
        <v>29.062808</v>
      </c>
      <c r="AD25">
        <v>36.459600000000002</v>
      </c>
      <c r="AE25">
        <v>49.436556000000003</v>
      </c>
      <c r="AF25">
        <v>17.748000000000001</v>
      </c>
      <c r="AG25">
        <v>15.8064</v>
      </c>
      <c r="AH25">
        <v>116.9545</v>
      </c>
      <c r="AI25">
        <v>3.1825000000000001</v>
      </c>
      <c r="AJ25">
        <v>0</v>
      </c>
      <c r="AK25">
        <v>51.394500000000001</v>
      </c>
      <c r="AL25">
        <v>80.177999999999997</v>
      </c>
      <c r="AM25">
        <v>0</v>
      </c>
      <c r="AN25">
        <v>0.66954999999999998</v>
      </c>
      <c r="AO25">
        <v>5.88</v>
      </c>
      <c r="AP25">
        <v>8.1983999999999995</v>
      </c>
      <c r="AQ25">
        <v>26.46</v>
      </c>
      <c r="AR25">
        <v>53.543999999999997</v>
      </c>
      <c r="AS25">
        <v>31.897383000000001</v>
      </c>
      <c r="AT25">
        <v>9.8879999999999999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2944.4490660000001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</v>
      </c>
      <c r="K26">
        <v>604.12890000000004</v>
      </c>
      <c r="L26">
        <v>653.11180000000002</v>
      </c>
      <c r="M26">
        <v>92</v>
      </c>
      <c r="N26">
        <v>118.125</v>
      </c>
      <c r="O26">
        <v>123.66562500000001</v>
      </c>
      <c r="P26">
        <v>81.375</v>
      </c>
      <c r="Q26">
        <v>10.56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22.459</v>
      </c>
      <c r="X26">
        <v>147.515624</v>
      </c>
      <c r="Y26">
        <v>0</v>
      </c>
      <c r="Z26">
        <v>13.1076</v>
      </c>
      <c r="AA26">
        <v>0</v>
      </c>
      <c r="AB26">
        <v>39.510120000000001</v>
      </c>
      <c r="AC26">
        <v>29.062808</v>
      </c>
      <c r="AD26">
        <v>36.459600000000002</v>
      </c>
      <c r="AE26">
        <v>49.436556000000003</v>
      </c>
      <c r="AF26">
        <v>17.748000000000001</v>
      </c>
      <c r="AG26">
        <v>15.8064</v>
      </c>
      <c r="AH26">
        <v>116.9545</v>
      </c>
      <c r="AI26">
        <v>3.819</v>
      </c>
      <c r="AJ26">
        <v>0</v>
      </c>
      <c r="AK26">
        <v>51.394500000000001</v>
      </c>
      <c r="AL26">
        <v>80.177999999999997</v>
      </c>
      <c r="AM26">
        <v>0</v>
      </c>
      <c r="AN26">
        <v>0.66954999999999998</v>
      </c>
      <c r="AO26">
        <v>5.88</v>
      </c>
      <c r="AP26">
        <v>8.1983999999999995</v>
      </c>
      <c r="AQ26">
        <v>26.46</v>
      </c>
      <c r="AR26">
        <v>53.543999999999997</v>
      </c>
      <c r="AS26">
        <v>31.897383000000001</v>
      </c>
      <c r="AT26">
        <v>9.8879999999999999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2950.3155659999998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</v>
      </c>
      <c r="K27">
        <v>601.44209999999998</v>
      </c>
      <c r="L27">
        <v>653.11180000000002</v>
      </c>
      <c r="M27">
        <v>92</v>
      </c>
      <c r="N27">
        <v>118.125</v>
      </c>
      <c r="O27">
        <v>123.66562500000001</v>
      </c>
      <c r="P27">
        <v>81.375</v>
      </c>
      <c r="Q27">
        <v>10.56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22.459</v>
      </c>
      <c r="X27">
        <v>147.515624</v>
      </c>
      <c r="Y27">
        <v>0</v>
      </c>
      <c r="Z27">
        <v>13.1076</v>
      </c>
      <c r="AA27">
        <v>0</v>
      </c>
      <c r="AB27">
        <v>39.510120000000001</v>
      </c>
      <c r="AC27">
        <v>29.062808</v>
      </c>
      <c r="AD27">
        <v>36.459600000000002</v>
      </c>
      <c r="AE27">
        <v>49.436556000000003</v>
      </c>
      <c r="AF27">
        <v>17.748000000000001</v>
      </c>
      <c r="AG27">
        <v>15.8064</v>
      </c>
      <c r="AH27">
        <v>116.9545</v>
      </c>
      <c r="AI27">
        <v>7.6379999999999999</v>
      </c>
      <c r="AJ27">
        <v>0</v>
      </c>
      <c r="AK27">
        <v>51.394500000000001</v>
      </c>
      <c r="AL27">
        <v>80.177999999999997</v>
      </c>
      <c r="AM27">
        <v>0</v>
      </c>
      <c r="AN27">
        <v>0.66954999999999998</v>
      </c>
      <c r="AO27">
        <v>5.88</v>
      </c>
      <c r="AP27">
        <v>3.0743999999999998</v>
      </c>
      <c r="AQ27">
        <v>26.46</v>
      </c>
      <c r="AR27">
        <v>50.231999999999999</v>
      </c>
      <c r="AS27">
        <v>33.091920000000002</v>
      </c>
      <c r="AT27">
        <v>9.8879999999999999</v>
      </c>
      <c r="AU27">
        <v>0</v>
      </c>
      <c r="AV27">
        <v>0</v>
      </c>
      <c r="AW27">
        <v>0</v>
      </c>
      <c r="AX27">
        <v>1.9481999999999999</v>
      </c>
      <c r="AY27">
        <v>0</v>
      </c>
      <c r="AZ27">
        <v>0</v>
      </c>
      <c r="BA27">
        <f t="shared" si="0"/>
        <v>2945.5945029999993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</v>
      </c>
      <c r="K28">
        <v>587.44209999999998</v>
      </c>
      <c r="L28">
        <v>653.11180000000002</v>
      </c>
      <c r="M28">
        <v>92</v>
      </c>
      <c r="N28">
        <v>118.125</v>
      </c>
      <c r="O28">
        <v>123.66562500000001</v>
      </c>
      <c r="P28">
        <v>81.375</v>
      </c>
      <c r="Q28">
        <v>10.56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22.459</v>
      </c>
      <c r="X28">
        <v>147.515624</v>
      </c>
      <c r="Y28">
        <v>0</v>
      </c>
      <c r="Z28">
        <v>13.1076</v>
      </c>
      <c r="AA28">
        <v>0</v>
      </c>
      <c r="AB28">
        <v>39.510120000000001</v>
      </c>
      <c r="AC28">
        <v>29.062808</v>
      </c>
      <c r="AD28">
        <v>36.459600000000002</v>
      </c>
      <c r="AE28">
        <v>49.436556000000003</v>
      </c>
      <c r="AF28">
        <v>17.748000000000001</v>
      </c>
      <c r="AG28">
        <v>15.8064</v>
      </c>
      <c r="AH28">
        <v>116.9545</v>
      </c>
      <c r="AI28">
        <v>49.646999999999998</v>
      </c>
      <c r="AJ28">
        <v>0</v>
      </c>
      <c r="AK28">
        <v>51.394500000000001</v>
      </c>
      <c r="AL28">
        <v>80.177999999999997</v>
      </c>
      <c r="AM28">
        <v>0</v>
      </c>
      <c r="AN28">
        <v>0.66954999999999998</v>
      </c>
      <c r="AO28">
        <v>5.88</v>
      </c>
      <c r="AP28">
        <v>3.0743999999999998</v>
      </c>
      <c r="AQ28">
        <v>26.46</v>
      </c>
      <c r="AR28">
        <v>50.231999999999999</v>
      </c>
      <c r="AS28">
        <v>33.091920000000002</v>
      </c>
      <c r="AT28">
        <v>9.8879999999999999</v>
      </c>
      <c r="AU28">
        <v>0</v>
      </c>
      <c r="AV28">
        <v>0</v>
      </c>
      <c r="AW28">
        <v>0</v>
      </c>
      <c r="AX28">
        <v>1.9481999999999999</v>
      </c>
      <c r="AY28">
        <v>0</v>
      </c>
      <c r="AZ28">
        <v>0</v>
      </c>
      <c r="BA28">
        <f t="shared" si="0"/>
        <v>2973.6035029999994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510.24889999999999</v>
      </c>
      <c r="L29">
        <v>653.11180000000002</v>
      </c>
      <c r="M29">
        <v>92</v>
      </c>
      <c r="N29">
        <v>118.125</v>
      </c>
      <c r="O29">
        <v>123.66562500000001</v>
      </c>
      <c r="P29">
        <v>81.375</v>
      </c>
      <c r="Q29">
        <v>10.56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22.459</v>
      </c>
      <c r="X29">
        <v>147.515624</v>
      </c>
      <c r="Y29">
        <v>0</v>
      </c>
      <c r="Z29">
        <v>13.1076</v>
      </c>
      <c r="AA29">
        <v>0</v>
      </c>
      <c r="AB29">
        <v>39.510120000000001</v>
      </c>
      <c r="AC29">
        <v>29.062808</v>
      </c>
      <c r="AD29">
        <v>36.459600000000002</v>
      </c>
      <c r="AE29">
        <v>49.436556000000003</v>
      </c>
      <c r="AF29">
        <v>17.748000000000001</v>
      </c>
      <c r="AG29">
        <v>15.8064</v>
      </c>
      <c r="AH29">
        <v>116.9545</v>
      </c>
      <c r="AI29">
        <v>49.646999999999998</v>
      </c>
      <c r="AJ29">
        <v>0</v>
      </c>
      <c r="AK29">
        <v>51.394500000000001</v>
      </c>
      <c r="AL29">
        <v>80.177999999999997</v>
      </c>
      <c r="AM29">
        <v>0</v>
      </c>
      <c r="AN29">
        <v>0.66954999999999998</v>
      </c>
      <c r="AO29">
        <v>5.88</v>
      </c>
      <c r="AP29">
        <v>3.0743999999999998</v>
      </c>
      <c r="AQ29">
        <v>26.46</v>
      </c>
      <c r="AR29">
        <v>50.231999999999999</v>
      </c>
      <c r="AS29">
        <v>33.091920000000002</v>
      </c>
      <c r="AT29">
        <v>9.8879999999999999</v>
      </c>
      <c r="AU29">
        <v>0</v>
      </c>
      <c r="AV29">
        <v>0</v>
      </c>
      <c r="AW29">
        <v>0</v>
      </c>
      <c r="AX29">
        <v>1.9481999999999999</v>
      </c>
      <c r="AY29">
        <v>0</v>
      </c>
      <c r="AZ29">
        <v>0</v>
      </c>
      <c r="BA29">
        <f t="shared" si="0"/>
        <v>2896.4103029999997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</v>
      </c>
      <c r="K30">
        <v>590.75</v>
      </c>
      <c r="L30">
        <v>514.61680000000001</v>
      </c>
      <c r="M30">
        <v>92</v>
      </c>
      <c r="N30">
        <v>118.125</v>
      </c>
      <c r="O30">
        <v>123.66562500000001</v>
      </c>
      <c r="P30">
        <v>81.375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22.459</v>
      </c>
      <c r="X30">
        <v>147.515624</v>
      </c>
      <c r="Y30">
        <v>0</v>
      </c>
      <c r="Z30">
        <v>13.1076</v>
      </c>
      <c r="AA30">
        <v>0</v>
      </c>
      <c r="AB30">
        <v>39.510120000000001</v>
      </c>
      <c r="AC30">
        <v>29.062808</v>
      </c>
      <c r="AD30">
        <v>36.459600000000002</v>
      </c>
      <c r="AE30">
        <v>49.436556000000003</v>
      </c>
      <c r="AF30">
        <v>8.8740000000000006</v>
      </c>
      <c r="AG30">
        <v>15.8064</v>
      </c>
      <c r="AH30">
        <v>116.9545</v>
      </c>
      <c r="AI30">
        <v>49.646999999999998</v>
      </c>
      <c r="AJ30">
        <v>0</v>
      </c>
      <c r="AK30">
        <v>51.394500000000001</v>
      </c>
      <c r="AL30">
        <v>80.177999999999997</v>
      </c>
      <c r="AM30">
        <v>0</v>
      </c>
      <c r="AN30">
        <v>0.66954999999999998</v>
      </c>
      <c r="AO30">
        <v>5.88</v>
      </c>
      <c r="AP30">
        <v>3.0743999999999998</v>
      </c>
      <c r="AQ30">
        <v>26.46</v>
      </c>
      <c r="AR30">
        <v>50.231999999999999</v>
      </c>
      <c r="AS30">
        <v>33.091920000000002</v>
      </c>
      <c r="AT30">
        <v>9.8879999999999999</v>
      </c>
      <c r="AU30">
        <v>0</v>
      </c>
      <c r="AV30">
        <v>0</v>
      </c>
      <c r="AW30">
        <v>0</v>
      </c>
      <c r="AX30">
        <v>1.9481999999999999</v>
      </c>
      <c r="AY30">
        <v>0</v>
      </c>
      <c r="AZ30">
        <v>0</v>
      </c>
      <c r="BA30">
        <f t="shared" si="0"/>
        <v>2829.5424029999995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</v>
      </c>
      <c r="K31">
        <v>528.84</v>
      </c>
      <c r="L31">
        <v>393.25</v>
      </c>
      <c r="M31">
        <v>92</v>
      </c>
      <c r="N31">
        <v>118.125</v>
      </c>
      <c r="O31">
        <v>123.66562500000001</v>
      </c>
      <c r="P31">
        <v>81.375</v>
      </c>
      <c r="Q31">
        <v>10.56</v>
      </c>
      <c r="R31">
        <v>42.390099999999997</v>
      </c>
      <c r="S31">
        <v>23.477</v>
      </c>
      <c r="T31">
        <v>0</v>
      </c>
      <c r="U31">
        <v>418.77</v>
      </c>
      <c r="V31">
        <v>14.25</v>
      </c>
      <c r="W31">
        <v>22.459</v>
      </c>
      <c r="X31">
        <v>147.515624</v>
      </c>
      <c r="Y31">
        <v>0</v>
      </c>
      <c r="Z31">
        <v>13.1076</v>
      </c>
      <c r="AA31">
        <v>0</v>
      </c>
      <c r="AB31">
        <v>39.510120000000001</v>
      </c>
      <c r="AC31">
        <v>29.062808</v>
      </c>
      <c r="AD31">
        <v>36.459600000000002</v>
      </c>
      <c r="AE31">
        <v>49.436556000000003</v>
      </c>
      <c r="AF31">
        <v>8.8740000000000006</v>
      </c>
      <c r="AG31">
        <v>15.8064</v>
      </c>
      <c r="AH31">
        <v>116.9545</v>
      </c>
      <c r="AI31">
        <v>49.646999999999998</v>
      </c>
      <c r="AJ31">
        <v>0</v>
      </c>
      <c r="AK31">
        <v>51.394500000000001</v>
      </c>
      <c r="AL31">
        <v>58.1</v>
      </c>
      <c r="AM31">
        <v>0</v>
      </c>
      <c r="AN31">
        <v>0.66954999999999998</v>
      </c>
      <c r="AO31">
        <v>5.88</v>
      </c>
      <c r="AP31">
        <v>3.0743999999999998</v>
      </c>
      <c r="AQ31">
        <v>17.64</v>
      </c>
      <c r="AR31">
        <v>50.231999999999999</v>
      </c>
      <c r="AS31">
        <v>31.897383000000001</v>
      </c>
      <c r="AT31">
        <v>9.8879999999999999</v>
      </c>
      <c r="AU31">
        <v>0</v>
      </c>
      <c r="AV31">
        <v>0</v>
      </c>
      <c r="AW31">
        <v>0</v>
      </c>
      <c r="AX31">
        <v>1.9481999999999999</v>
      </c>
      <c r="AY31">
        <v>0</v>
      </c>
      <c r="AZ31">
        <v>0</v>
      </c>
      <c r="BA31">
        <f t="shared" si="0"/>
        <v>2611.2599660000001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</v>
      </c>
      <c r="K32">
        <v>541.84</v>
      </c>
      <c r="L32">
        <v>381.9</v>
      </c>
      <c r="M32">
        <v>92</v>
      </c>
      <c r="N32">
        <v>118.125</v>
      </c>
      <c r="O32">
        <v>123.66562500000001</v>
      </c>
      <c r="P32">
        <v>81.375</v>
      </c>
      <c r="Q32">
        <v>8.9277999999999995</v>
      </c>
      <c r="R32">
        <v>36.853000000000002</v>
      </c>
      <c r="S32">
        <v>19.334</v>
      </c>
      <c r="T32">
        <v>0</v>
      </c>
      <c r="U32">
        <v>418.77</v>
      </c>
      <c r="V32">
        <v>14.25</v>
      </c>
      <c r="W32">
        <v>22.459</v>
      </c>
      <c r="X32">
        <v>147.515624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36.459600000000002</v>
      </c>
      <c r="AE32">
        <v>49.436556000000003</v>
      </c>
      <c r="AF32">
        <v>8.8740000000000006</v>
      </c>
      <c r="AG32">
        <v>15.8064</v>
      </c>
      <c r="AH32">
        <v>116.9545</v>
      </c>
      <c r="AI32">
        <v>49.646999999999998</v>
      </c>
      <c r="AJ32">
        <v>0</v>
      </c>
      <c r="AK32">
        <v>51.394500000000001</v>
      </c>
      <c r="AL32">
        <v>58.1</v>
      </c>
      <c r="AM32">
        <v>0</v>
      </c>
      <c r="AN32">
        <v>0.66954999999999998</v>
      </c>
      <c r="AO32">
        <v>5.88</v>
      </c>
      <c r="AP32">
        <v>3.0743999999999998</v>
      </c>
      <c r="AQ32">
        <v>17.64</v>
      </c>
      <c r="AR32">
        <v>50.231999999999999</v>
      </c>
      <c r="AS32">
        <v>31.897383000000001</v>
      </c>
      <c r="AT32">
        <v>9.8879999999999999</v>
      </c>
      <c r="AU32">
        <v>0</v>
      </c>
      <c r="AV32">
        <v>0</v>
      </c>
      <c r="AW32">
        <v>0</v>
      </c>
      <c r="AX32">
        <v>1.9481999999999999</v>
      </c>
      <c r="AY32">
        <v>0</v>
      </c>
      <c r="AZ32">
        <v>0</v>
      </c>
      <c r="BA32">
        <f t="shared" si="0"/>
        <v>2601.5976659999997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</v>
      </c>
      <c r="K33">
        <v>554.84</v>
      </c>
      <c r="L33">
        <v>351.9</v>
      </c>
      <c r="M33">
        <v>92</v>
      </c>
      <c r="N33">
        <v>118.125</v>
      </c>
      <c r="O33">
        <v>123.66562500000001</v>
      </c>
      <c r="P33">
        <v>81.375</v>
      </c>
      <c r="Q33">
        <v>8.9277999999999995</v>
      </c>
      <c r="R33">
        <v>36.853000000000002</v>
      </c>
      <c r="S33">
        <v>16.571999999999999</v>
      </c>
      <c r="T33">
        <v>0</v>
      </c>
      <c r="U33">
        <v>418.77</v>
      </c>
      <c r="V33">
        <v>14.25</v>
      </c>
      <c r="W33">
        <v>22.459</v>
      </c>
      <c r="X33">
        <v>147.515624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15.8064</v>
      </c>
      <c r="AH33">
        <v>116.9545</v>
      </c>
      <c r="AI33">
        <v>49.646999999999998</v>
      </c>
      <c r="AJ33">
        <v>0</v>
      </c>
      <c r="AK33">
        <v>51.394500000000001</v>
      </c>
      <c r="AL33">
        <v>58.1</v>
      </c>
      <c r="AM33">
        <v>0</v>
      </c>
      <c r="AN33">
        <v>0.66954999999999998</v>
      </c>
      <c r="AO33">
        <v>5.88</v>
      </c>
      <c r="AP33">
        <v>3.0743999999999998</v>
      </c>
      <c r="AQ33">
        <v>17.64</v>
      </c>
      <c r="AR33">
        <v>50.231999999999999</v>
      </c>
      <c r="AS33">
        <v>31.897383000000001</v>
      </c>
      <c r="AT33">
        <v>9.8879999999999999</v>
      </c>
      <c r="AU33">
        <v>0</v>
      </c>
      <c r="AV33">
        <v>0</v>
      </c>
      <c r="AW33">
        <v>0</v>
      </c>
      <c r="AX33">
        <v>1.9481999999999999</v>
      </c>
      <c r="AY33">
        <v>0</v>
      </c>
      <c r="AZ33">
        <v>0</v>
      </c>
      <c r="BA33">
        <f t="shared" si="0"/>
        <v>2572.720765999999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</v>
      </c>
      <c r="K34">
        <v>544.84</v>
      </c>
      <c r="L34">
        <v>351.9</v>
      </c>
      <c r="M34">
        <v>92</v>
      </c>
      <c r="N34">
        <v>118.125</v>
      </c>
      <c r="O34">
        <v>123.66562500000001</v>
      </c>
      <c r="P34">
        <v>81.375</v>
      </c>
      <c r="Q34">
        <v>8.9277999999999995</v>
      </c>
      <c r="R34">
        <v>36.853000000000002</v>
      </c>
      <c r="S34">
        <v>16.571999999999999</v>
      </c>
      <c r="T34">
        <v>0</v>
      </c>
      <c r="U34">
        <v>418.77</v>
      </c>
      <c r="V34">
        <v>14.25</v>
      </c>
      <c r="W34">
        <v>22.459</v>
      </c>
      <c r="X34">
        <v>147.515624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15.8064</v>
      </c>
      <c r="AH34">
        <v>116.9545</v>
      </c>
      <c r="AI34">
        <v>7.6379999999999999</v>
      </c>
      <c r="AJ34">
        <v>0</v>
      </c>
      <c r="AK34">
        <v>51.394500000000001</v>
      </c>
      <c r="AL34">
        <v>58.1</v>
      </c>
      <c r="AM34">
        <v>0</v>
      </c>
      <c r="AN34">
        <v>0.66954999999999998</v>
      </c>
      <c r="AO34">
        <v>5.88</v>
      </c>
      <c r="AP34">
        <v>3.0743999999999998</v>
      </c>
      <c r="AQ34">
        <v>17.64</v>
      </c>
      <c r="AR34">
        <v>50.231999999999999</v>
      </c>
      <c r="AS34">
        <v>31.897383000000001</v>
      </c>
      <c r="AT34">
        <v>9.8879999999999999</v>
      </c>
      <c r="AU34">
        <v>0</v>
      </c>
      <c r="AV34">
        <v>0</v>
      </c>
      <c r="AW34">
        <v>0</v>
      </c>
      <c r="AX34">
        <v>1.9481999999999999</v>
      </c>
      <c r="AY34">
        <v>0</v>
      </c>
      <c r="AZ34">
        <v>0</v>
      </c>
      <c r="BA34">
        <f t="shared" si="0"/>
        <v>2520.711765999999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</v>
      </c>
      <c r="K35">
        <v>541.84</v>
      </c>
      <c r="L35">
        <v>351.9</v>
      </c>
      <c r="M35">
        <v>92</v>
      </c>
      <c r="N35">
        <v>118.125</v>
      </c>
      <c r="O35">
        <v>123.66562500000001</v>
      </c>
      <c r="P35">
        <v>81.375</v>
      </c>
      <c r="Q35">
        <v>8.9277999999999995</v>
      </c>
      <c r="R35">
        <v>29.8477</v>
      </c>
      <c r="S35">
        <v>14.343902999999999</v>
      </c>
      <c r="T35">
        <v>0</v>
      </c>
      <c r="U35">
        <v>418.77</v>
      </c>
      <c r="V35">
        <v>9.8780999999999999</v>
      </c>
      <c r="W35">
        <v>15.5692</v>
      </c>
      <c r="X35">
        <v>117.26090000000001</v>
      </c>
      <c r="Y35">
        <v>0</v>
      </c>
      <c r="Z35">
        <v>13.1076</v>
      </c>
      <c r="AA35">
        <v>0</v>
      </c>
      <c r="AB35">
        <v>39.510120000000001</v>
      </c>
      <c r="AC35">
        <v>29.062808</v>
      </c>
      <c r="AD35">
        <v>27.3447</v>
      </c>
      <c r="AE35">
        <v>47.470999999999997</v>
      </c>
      <c r="AF35">
        <v>8.8740000000000006</v>
      </c>
      <c r="AG35">
        <v>15.8064</v>
      </c>
      <c r="AH35">
        <v>113.64</v>
      </c>
      <c r="AI35">
        <v>2.5459999999999998</v>
      </c>
      <c r="AJ35">
        <v>0</v>
      </c>
      <c r="AK35">
        <v>51.394500000000001</v>
      </c>
      <c r="AL35">
        <v>69.72</v>
      </c>
      <c r="AM35">
        <v>0</v>
      </c>
      <c r="AN35">
        <v>0.66954999999999998</v>
      </c>
      <c r="AO35">
        <v>5.88</v>
      </c>
      <c r="AP35">
        <v>3.0743999999999998</v>
      </c>
      <c r="AQ35">
        <v>17.64</v>
      </c>
      <c r="AR35">
        <v>50.231999999999999</v>
      </c>
      <c r="AS35">
        <v>31.897383000000001</v>
      </c>
      <c r="AT35">
        <v>9.8879999999999999</v>
      </c>
      <c r="AU35">
        <v>0</v>
      </c>
      <c r="AV35">
        <v>0</v>
      </c>
      <c r="AW35">
        <v>0</v>
      </c>
      <c r="AX35">
        <v>1.9481999999999999</v>
      </c>
      <c r="AY35">
        <v>0</v>
      </c>
      <c r="AZ35">
        <v>0</v>
      </c>
      <c r="BA35">
        <f t="shared" si="0"/>
        <v>2468.2098889999984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</v>
      </c>
      <c r="K36">
        <v>534.84</v>
      </c>
      <c r="L36">
        <v>351.9</v>
      </c>
      <c r="M36">
        <v>92</v>
      </c>
      <c r="N36">
        <v>118.125</v>
      </c>
      <c r="O36">
        <v>123.66562500000001</v>
      </c>
      <c r="P36">
        <v>81.375</v>
      </c>
      <c r="Q36">
        <v>8.9277999999999995</v>
      </c>
      <c r="R36">
        <v>29.8477</v>
      </c>
      <c r="S36">
        <v>14.391959999999999</v>
      </c>
      <c r="T36">
        <v>0</v>
      </c>
      <c r="U36">
        <v>418.77</v>
      </c>
      <c r="V36">
        <v>9.8780999999999999</v>
      </c>
      <c r="W36">
        <v>15.5692</v>
      </c>
      <c r="X36">
        <v>117.26090000000001</v>
      </c>
      <c r="Y36">
        <v>0</v>
      </c>
      <c r="Z36">
        <v>13.1076</v>
      </c>
      <c r="AA36">
        <v>0</v>
      </c>
      <c r="AB36">
        <v>39.510120000000001</v>
      </c>
      <c r="AC36">
        <v>29.062808</v>
      </c>
      <c r="AD36">
        <v>27.3447</v>
      </c>
      <c r="AE36">
        <v>47.470999999999997</v>
      </c>
      <c r="AF36">
        <v>8.8740000000000006</v>
      </c>
      <c r="AG36">
        <v>15.8064</v>
      </c>
      <c r="AH36">
        <v>113.64</v>
      </c>
      <c r="AI36">
        <v>2.5459999999999998</v>
      </c>
      <c r="AJ36">
        <v>0</v>
      </c>
      <c r="AK36">
        <v>51.394500000000001</v>
      </c>
      <c r="AL36">
        <v>69.72</v>
      </c>
      <c r="AM36">
        <v>0</v>
      </c>
      <c r="AN36">
        <v>0.66954999999999998</v>
      </c>
      <c r="AO36">
        <v>5.88</v>
      </c>
      <c r="AP36">
        <v>3.0743999999999998</v>
      </c>
      <c r="AQ36">
        <v>17.64</v>
      </c>
      <c r="AR36">
        <v>50.231999999999999</v>
      </c>
      <c r="AS36">
        <v>31.897383000000001</v>
      </c>
      <c r="AT36">
        <v>9.8879999999999999</v>
      </c>
      <c r="AU36">
        <v>0</v>
      </c>
      <c r="AV36">
        <v>0</v>
      </c>
      <c r="AW36">
        <v>0</v>
      </c>
      <c r="AX36">
        <v>1.9481999999999999</v>
      </c>
      <c r="AY36">
        <v>0</v>
      </c>
      <c r="AZ36">
        <v>0</v>
      </c>
      <c r="BA36">
        <f t="shared" si="0"/>
        <v>2461.2579459999984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</v>
      </c>
      <c r="K37">
        <v>523.84</v>
      </c>
      <c r="L37">
        <v>351.9</v>
      </c>
      <c r="M37">
        <v>92</v>
      </c>
      <c r="N37">
        <v>118.125</v>
      </c>
      <c r="O37">
        <v>123.66562500000001</v>
      </c>
      <c r="P37">
        <v>81.375</v>
      </c>
      <c r="Q37">
        <v>8.9277999999999995</v>
      </c>
      <c r="R37">
        <v>29.8477</v>
      </c>
      <c r="S37">
        <v>14.391959999999999</v>
      </c>
      <c r="T37">
        <v>0</v>
      </c>
      <c r="U37">
        <v>418.77</v>
      </c>
      <c r="V37">
        <v>9.8780999999999999</v>
      </c>
      <c r="W37">
        <v>15.5692</v>
      </c>
      <c r="X37">
        <v>117.26090000000001</v>
      </c>
      <c r="Y37">
        <v>0</v>
      </c>
      <c r="Z37">
        <v>13.1076</v>
      </c>
      <c r="AA37">
        <v>0</v>
      </c>
      <c r="AB37">
        <v>26.260100000000001</v>
      </c>
      <c r="AC37">
        <v>29.062808</v>
      </c>
      <c r="AD37">
        <v>27.3447</v>
      </c>
      <c r="AE37">
        <v>47.470999999999997</v>
      </c>
      <c r="AF37">
        <v>8.8740000000000006</v>
      </c>
      <c r="AG37">
        <v>15.8064</v>
      </c>
      <c r="AH37">
        <v>113.64</v>
      </c>
      <c r="AI37">
        <v>2.5459999999999998</v>
      </c>
      <c r="AJ37">
        <v>0</v>
      </c>
      <c r="AK37">
        <v>51.394500000000001</v>
      </c>
      <c r="AL37">
        <v>69.72</v>
      </c>
      <c r="AM37">
        <v>0</v>
      </c>
      <c r="AN37">
        <v>0.66954999999999998</v>
      </c>
      <c r="AO37">
        <v>5.88</v>
      </c>
      <c r="AP37">
        <v>3.0743999999999998</v>
      </c>
      <c r="AQ37">
        <v>17.64</v>
      </c>
      <c r="AR37">
        <v>50.231999999999999</v>
      </c>
      <c r="AS37">
        <v>31.897383000000001</v>
      </c>
      <c r="AT37">
        <v>9.8879999999999999</v>
      </c>
      <c r="AU37">
        <v>0</v>
      </c>
      <c r="AV37">
        <v>0</v>
      </c>
      <c r="AW37">
        <v>0</v>
      </c>
      <c r="AX37">
        <v>1.9481999999999999</v>
      </c>
      <c r="AY37">
        <v>0</v>
      </c>
      <c r="AZ37">
        <v>0</v>
      </c>
      <c r="BA37">
        <f t="shared" si="0"/>
        <v>2437.0079259999984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</v>
      </c>
      <c r="K38">
        <v>520.84</v>
      </c>
      <c r="L38">
        <v>351.9</v>
      </c>
      <c r="M38">
        <v>92</v>
      </c>
      <c r="N38">
        <v>118.125</v>
      </c>
      <c r="O38">
        <v>123.66562500000001</v>
      </c>
      <c r="P38">
        <v>81.375</v>
      </c>
      <c r="Q38">
        <v>8.9277999999999995</v>
      </c>
      <c r="R38">
        <v>29.8477</v>
      </c>
      <c r="S38">
        <v>14.391959999999999</v>
      </c>
      <c r="T38">
        <v>0</v>
      </c>
      <c r="U38">
        <v>418.77</v>
      </c>
      <c r="V38">
        <v>9.8780999999999999</v>
      </c>
      <c r="W38">
        <v>15.5692</v>
      </c>
      <c r="X38">
        <v>117.26090000000001</v>
      </c>
      <c r="Y38">
        <v>0</v>
      </c>
      <c r="Z38">
        <v>13.1076</v>
      </c>
      <c r="AA38">
        <v>0</v>
      </c>
      <c r="AB38">
        <v>26.260100000000001</v>
      </c>
      <c r="AC38">
        <v>29.062808</v>
      </c>
      <c r="AD38">
        <v>27.3447</v>
      </c>
      <c r="AE38">
        <v>47.470999999999997</v>
      </c>
      <c r="AF38">
        <v>8.8740000000000006</v>
      </c>
      <c r="AG38">
        <v>15.8064</v>
      </c>
      <c r="AH38">
        <v>140.34540000000001</v>
      </c>
      <c r="AI38">
        <v>2.5459999999999998</v>
      </c>
      <c r="AJ38">
        <v>0</v>
      </c>
      <c r="AK38">
        <v>51.394500000000001</v>
      </c>
      <c r="AL38">
        <v>69.72</v>
      </c>
      <c r="AM38">
        <v>0</v>
      </c>
      <c r="AN38">
        <v>0.66954999999999998</v>
      </c>
      <c r="AO38">
        <v>5.88</v>
      </c>
      <c r="AP38">
        <v>3.0743999999999998</v>
      </c>
      <c r="AQ38">
        <v>8.82</v>
      </c>
      <c r="AR38">
        <v>50.231999999999999</v>
      </c>
      <c r="AS38">
        <v>31.897383000000001</v>
      </c>
      <c r="AT38">
        <v>9.8879999999999999</v>
      </c>
      <c r="AU38">
        <v>0</v>
      </c>
      <c r="AV38">
        <v>0</v>
      </c>
      <c r="AW38">
        <v>0</v>
      </c>
      <c r="AX38">
        <v>1.9481999999999999</v>
      </c>
      <c r="AY38">
        <v>0</v>
      </c>
      <c r="AZ38">
        <v>0</v>
      </c>
      <c r="BA38">
        <f t="shared" si="0"/>
        <v>2451.893325999999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</v>
      </c>
      <c r="K39">
        <v>594.02790000000005</v>
      </c>
      <c r="L39">
        <v>352.12</v>
      </c>
      <c r="M39">
        <v>92</v>
      </c>
      <c r="N39">
        <v>118.125</v>
      </c>
      <c r="O39">
        <v>123.66562500000001</v>
      </c>
      <c r="P39">
        <v>81.375</v>
      </c>
      <c r="Q39">
        <v>8.9377999999999993</v>
      </c>
      <c r="R39">
        <v>29.907699999999998</v>
      </c>
      <c r="S39">
        <v>11.048</v>
      </c>
      <c r="T39">
        <v>0</v>
      </c>
      <c r="U39">
        <v>418.77</v>
      </c>
      <c r="V39">
        <v>9.8780999999999999</v>
      </c>
      <c r="W39">
        <v>13.0044</v>
      </c>
      <c r="X39">
        <v>95.470799999999997</v>
      </c>
      <c r="Y39">
        <v>0</v>
      </c>
      <c r="Z39">
        <v>13.1076</v>
      </c>
      <c r="AA39">
        <v>0</v>
      </c>
      <c r="AB39">
        <v>26.260100000000001</v>
      </c>
      <c r="AC39">
        <v>29.062808</v>
      </c>
      <c r="AD39">
        <v>27.3447</v>
      </c>
      <c r="AE39">
        <v>47.470999999999997</v>
      </c>
      <c r="AF39">
        <v>8.8740000000000006</v>
      </c>
      <c r="AG39">
        <v>15.8064</v>
      </c>
      <c r="AH39">
        <v>140.34540000000001</v>
      </c>
      <c r="AI39">
        <v>2.5459999999999998</v>
      </c>
      <c r="AJ39">
        <v>0</v>
      </c>
      <c r="AK39">
        <v>51.394500000000001</v>
      </c>
      <c r="AL39">
        <v>69.72</v>
      </c>
      <c r="AM39">
        <v>0</v>
      </c>
      <c r="AN39">
        <v>0.66954999999999998</v>
      </c>
      <c r="AO39">
        <v>5.88</v>
      </c>
      <c r="AP39">
        <v>2.0495999999999999</v>
      </c>
      <c r="AQ39">
        <v>8.82</v>
      </c>
      <c r="AR39">
        <v>53.543999999999997</v>
      </c>
      <c r="AS39">
        <v>31.897383000000001</v>
      </c>
      <c r="AT39">
        <v>9.8879999999999999</v>
      </c>
      <c r="AU39">
        <v>0</v>
      </c>
      <c r="AV39">
        <v>0</v>
      </c>
      <c r="AW39">
        <v>0</v>
      </c>
      <c r="AX39">
        <v>1.9481999999999999</v>
      </c>
      <c r="AY39">
        <v>0</v>
      </c>
      <c r="AZ39">
        <v>0</v>
      </c>
      <c r="BA39">
        <f t="shared" si="0"/>
        <v>2499.9595659999991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</v>
      </c>
      <c r="K40">
        <v>594.02790000000005</v>
      </c>
      <c r="L40">
        <v>352.12</v>
      </c>
      <c r="M40">
        <v>92</v>
      </c>
      <c r="N40">
        <v>118.125</v>
      </c>
      <c r="O40">
        <v>123.66562500000001</v>
      </c>
      <c r="P40">
        <v>81.375</v>
      </c>
      <c r="Q40">
        <v>8.9377999999999993</v>
      </c>
      <c r="R40">
        <v>29.907699999999998</v>
      </c>
      <c r="S40">
        <v>11.048</v>
      </c>
      <c r="T40">
        <v>0</v>
      </c>
      <c r="U40">
        <v>418.77</v>
      </c>
      <c r="V40">
        <v>9.8780999999999999</v>
      </c>
      <c r="W40">
        <v>13.0044</v>
      </c>
      <c r="X40">
        <v>125.7299</v>
      </c>
      <c r="Y40">
        <v>0</v>
      </c>
      <c r="Z40">
        <v>13.1076</v>
      </c>
      <c r="AA40">
        <v>0</v>
      </c>
      <c r="AB40">
        <v>26.260100000000001</v>
      </c>
      <c r="AC40">
        <v>29.062808</v>
      </c>
      <c r="AD40">
        <v>27.3447</v>
      </c>
      <c r="AE40">
        <v>47.470999999999997</v>
      </c>
      <c r="AF40">
        <v>8.8740000000000006</v>
      </c>
      <c r="AG40">
        <v>15.8064</v>
      </c>
      <c r="AH40">
        <v>140.34540000000001</v>
      </c>
      <c r="AI40">
        <v>2.5459999999999998</v>
      </c>
      <c r="AJ40">
        <v>0</v>
      </c>
      <c r="AK40">
        <v>51.394500000000001</v>
      </c>
      <c r="AL40">
        <v>69.72</v>
      </c>
      <c r="AM40">
        <v>0</v>
      </c>
      <c r="AN40">
        <v>0.66954999999999998</v>
      </c>
      <c r="AO40">
        <v>5.88</v>
      </c>
      <c r="AP40">
        <v>2.0495999999999999</v>
      </c>
      <c r="AQ40">
        <v>0</v>
      </c>
      <c r="AR40">
        <v>53.543999999999997</v>
      </c>
      <c r="AS40">
        <v>31.897383000000001</v>
      </c>
      <c r="AT40">
        <v>9.8879999999999999</v>
      </c>
      <c r="AU40">
        <v>0</v>
      </c>
      <c r="AV40">
        <v>0</v>
      </c>
      <c r="AW40">
        <v>0</v>
      </c>
      <c r="AX40">
        <v>1.9481999999999999</v>
      </c>
      <c r="AY40">
        <v>0</v>
      </c>
      <c r="AZ40">
        <v>0</v>
      </c>
      <c r="BA40">
        <f t="shared" si="0"/>
        <v>2521.3986659999991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</v>
      </c>
      <c r="K41">
        <v>594.02790000000005</v>
      </c>
      <c r="L41">
        <v>352.12</v>
      </c>
      <c r="M41">
        <v>92</v>
      </c>
      <c r="N41">
        <v>118.125</v>
      </c>
      <c r="O41">
        <v>123.66562500000001</v>
      </c>
      <c r="P41">
        <v>81.375</v>
      </c>
      <c r="Q41">
        <v>8.9377999999999993</v>
      </c>
      <c r="R41">
        <v>29.907699999999998</v>
      </c>
      <c r="S41">
        <v>11.048</v>
      </c>
      <c r="T41">
        <v>0</v>
      </c>
      <c r="U41">
        <v>418.77</v>
      </c>
      <c r="V41">
        <v>9.8780999999999999</v>
      </c>
      <c r="W41">
        <v>13.0044</v>
      </c>
      <c r="X41">
        <v>125.7299</v>
      </c>
      <c r="Y41">
        <v>0</v>
      </c>
      <c r="Z41">
        <v>13.1076</v>
      </c>
      <c r="AA41">
        <v>0</v>
      </c>
      <c r="AB41">
        <v>26.260100000000001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15.8064</v>
      </c>
      <c r="AH41">
        <v>140.34540000000001</v>
      </c>
      <c r="AI41">
        <v>2.5459999999999998</v>
      </c>
      <c r="AJ41">
        <v>0</v>
      </c>
      <c r="AK41">
        <v>51.394500000000001</v>
      </c>
      <c r="AL41">
        <v>69.72</v>
      </c>
      <c r="AM41">
        <v>0</v>
      </c>
      <c r="AN41">
        <v>0.66954999999999998</v>
      </c>
      <c r="AO41">
        <v>6.3503999999999996</v>
      </c>
      <c r="AP41">
        <v>2.0495999999999999</v>
      </c>
      <c r="AQ41">
        <v>0</v>
      </c>
      <c r="AR41">
        <v>53.543999999999997</v>
      </c>
      <c r="AS41">
        <v>31.897383000000001</v>
      </c>
      <c r="AT41">
        <v>9.8879999999999999</v>
      </c>
      <c r="AU41">
        <v>0</v>
      </c>
      <c r="AV41">
        <v>0</v>
      </c>
      <c r="AW41">
        <v>0</v>
      </c>
      <c r="AX41">
        <v>1.9481999999999999</v>
      </c>
      <c r="AY41">
        <v>0</v>
      </c>
      <c r="AZ41">
        <v>0</v>
      </c>
      <c r="BA41">
        <f t="shared" si="0"/>
        <v>2521.8690659999988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</v>
      </c>
      <c r="K42">
        <v>594.02790000000005</v>
      </c>
      <c r="L42">
        <v>352.12</v>
      </c>
      <c r="M42">
        <v>92</v>
      </c>
      <c r="N42">
        <v>118.125</v>
      </c>
      <c r="O42">
        <v>123.66562500000001</v>
      </c>
      <c r="P42">
        <v>81.375</v>
      </c>
      <c r="Q42">
        <v>8.9377999999999993</v>
      </c>
      <c r="R42">
        <v>29.907699999999998</v>
      </c>
      <c r="S42">
        <v>11.048</v>
      </c>
      <c r="T42">
        <v>0</v>
      </c>
      <c r="U42">
        <v>418.77</v>
      </c>
      <c r="V42">
        <v>9.8780999999999999</v>
      </c>
      <c r="W42">
        <v>13.0044</v>
      </c>
      <c r="X42">
        <v>125.7299</v>
      </c>
      <c r="Y42">
        <v>0</v>
      </c>
      <c r="Z42">
        <v>13.1076</v>
      </c>
      <c r="AA42">
        <v>0</v>
      </c>
      <c r="AB42">
        <v>26.260100000000001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15.8064</v>
      </c>
      <c r="AH42">
        <v>140.34540000000001</v>
      </c>
      <c r="AI42">
        <v>2.5459999999999998</v>
      </c>
      <c r="AJ42">
        <v>0</v>
      </c>
      <c r="AK42">
        <v>51.394500000000001</v>
      </c>
      <c r="AL42">
        <v>69.72</v>
      </c>
      <c r="AM42">
        <v>0</v>
      </c>
      <c r="AN42">
        <v>0.66954999999999998</v>
      </c>
      <c r="AO42">
        <v>6.3503999999999996</v>
      </c>
      <c r="AP42">
        <v>2.0495999999999999</v>
      </c>
      <c r="AQ42">
        <v>0</v>
      </c>
      <c r="AR42">
        <v>53.543999999999997</v>
      </c>
      <c r="AS42">
        <v>31.897383000000001</v>
      </c>
      <c r="AT42">
        <v>9.8879999999999999</v>
      </c>
      <c r="AU42">
        <v>0</v>
      </c>
      <c r="AV42">
        <v>0</v>
      </c>
      <c r="AW42">
        <v>0</v>
      </c>
      <c r="AX42">
        <v>1.9481999999999999</v>
      </c>
      <c r="AY42">
        <v>0</v>
      </c>
      <c r="AZ42">
        <v>0</v>
      </c>
      <c r="BA42">
        <f t="shared" si="0"/>
        <v>2523.8346219999989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</v>
      </c>
      <c r="K43">
        <v>594.02790000000005</v>
      </c>
      <c r="L43">
        <v>362.68</v>
      </c>
      <c r="M43">
        <v>92</v>
      </c>
      <c r="N43">
        <v>118.125</v>
      </c>
      <c r="O43">
        <v>123.66562500000001</v>
      </c>
      <c r="P43">
        <v>81.375</v>
      </c>
      <c r="Q43">
        <v>8.9377999999999993</v>
      </c>
      <c r="R43">
        <v>29.907699999999998</v>
      </c>
      <c r="S43">
        <v>13.81</v>
      </c>
      <c r="T43">
        <v>0</v>
      </c>
      <c r="U43">
        <v>418.77</v>
      </c>
      <c r="V43">
        <v>9.8780999999999999</v>
      </c>
      <c r="W43">
        <v>19.895099999999999</v>
      </c>
      <c r="X43">
        <v>125.7299</v>
      </c>
      <c r="Y43">
        <v>0</v>
      </c>
      <c r="Z43">
        <v>13.1076</v>
      </c>
      <c r="AA43">
        <v>0</v>
      </c>
      <c r="AB43">
        <v>26.260100000000001</v>
      </c>
      <c r="AC43">
        <v>29.062808</v>
      </c>
      <c r="AD43">
        <v>27.3447</v>
      </c>
      <c r="AE43">
        <v>49.436556000000003</v>
      </c>
      <c r="AF43">
        <v>0</v>
      </c>
      <c r="AG43">
        <v>15.8064</v>
      </c>
      <c r="AH43">
        <v>140.34540000000001</v>
      </c>
      <c r="AI43">
        <v>0</v>
      </c>
      <c r="AJ43">
        <v>0</v>
      </c>
      <c r="AK43">
        <v>51.394500000000001</v>
      </c>
      <c r="AL43">
        <v>69.72</v>
      </c>
      <c r="AM43">
        <v>0</v>
      </c>
      <c r="AN43">
        <v>0.66954999999999998</v>
      </c>
      <c r="AO43">
        <v>6.3503999999999996</v>
      </c>
      <c r="AP43">
        <v>2.0495999999999999</v>
      </c>
      <c r="AQ43">
        <v>0</v>
      </c>
      <c r="AR43">
        <v>50.231999999999999</v>
      </c>
      <c r="AS43">
        <v>31.897383000000001</v>
      </c>
      <c r="AT43">
        <v>9.8879999999999999</v>
      </c>
      <c r="AU43">
        <v>0</v>
      </c>
      <c r="AV43">
        <v>0</v>
      </c>
      <c r="AW43">
        <v>0</v>
      </c>
      <c r="AX43">
        <v>1.9481999999999999</v>
      </c>
      <c r="AY43">
        <v>0</v>
      </c>
      <c r="AZ43">
        <v>0</v>
      </c>
      <c r="BA43">
        <f t="shared" si="0"/>
        <v>2529.3153219999995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5</v>
      </c>
      <c r="K44">
        <v>594.02790000000005</v>
      </c>
      <c r="L44">
        <v>442.68</v>
      </c>
      <c r="M44">
        <v>92</v>
      </c>
      <c r="N44">
        <v>118.125</v>
      </c>
      <c r="O44">
        <v>123.66562500000001</v>
      </c>
      <c r="P44">
        <v>81.375</v>
      </c>
      <c r="Q44">
        <v>10.56</v>
      </c>
      <c r="R44">
        <v>42.390099999999997</v>
      </c>
      <c r="S44">
        <v>13.81</v>
      </c>
      <c r="T44">
        <v>0</v>
      </c>
      <c r="U44">
        <v>418.77</v>
      </c>
      <c r="V44">
        <v>14.25</v>
      </c>
      <c r="W44">
        <v>22.459</v>
      </c>
      <c r="X44">
        <v>147.515624</v>
      </c>
      <c r="Y44">
        <v>0</v>
      </c>
      <c r="Z44">
        <v>13.1076</v>
      </c>
      <c r="AA44">
        <v>0</v>
      </c>
      <c r="AB44">
        <v>26.260100000000001</v>
      </c>
      <c r="AC44">
        <v>29.062808</v>
      </c>
      <c r="AD44">
        <v>27.3447</v>
      </c>
      <c r="AE44">
        <v>49.436556000000003</v>
      </c>
      <c r="AF44">
        <v>0</v>
      </c>
      <c r="AG44">
        <v>15.8064</v>
      </c>
      <c r="AH44">
        <v>140.34540000000001</v>
      </c>
      <c r="AI44">
        <v>0</v>
      </c>
      <c r="AJ44">
        <v>0</v>
      </c>
      <c r="AK44">
        <v>51.394500000000001</v>
      </c>
      <c r="AL44">
        <v>69.72</v>
      </c>
      <c r="AM44">
        <v>0</v>
      </c>
      <c r="AN44">
        <v>0.66954999999999998</v>
      </c>
      <c r="AO44">
        <v>6.3503999999999996</v>
      </c>
      <c r="AP44">
        <v>2.0495999999999999</v>
      </c>
      <c r="AQ44">
        <v>0</v>
      </c>
      <c r="AR44">
        <v>50.231999999999999</v>
      </c>
      <c r="AS44">
        <v>31.897383000000001</v>
      </c>
      <c r="AT44">
        <v>9.8879999999999999</v>
      </c>
      <c r="AU44">
        <v>0</v>
      </c>
      <c r="AV44">
        <v>0</v>
      </c>
      <c r="AW44">
        <v>0</v>
      </c>
      <c r="AX44">
        <v>1.9481999999999999</v>
      </c>
      <c r="AY44">
        <v>0</v>
      </c>
      <c r="AZ44">
        <v>0</v>
      </c>
      <c r="BA44">
        <f t="shared" si="0"/>
        <v>2652.1414459999996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</v>
      </c>
      <c r="K45">
        <v>616.83789999999999</v>
      </c>
      <c r="L45">
        <v>474.61680000000001</v>
      </c>
      <c r="M45">
        <v>92</v>
      </c>
      <c r="N45">
        <v>118.125</v>
      </c>
      <c r="O45">
        <v>123.66562500000001</v>
      </c>
      <c r="P45">
        <v>81.375</v>
      </c>
      <c r="Q45">
        <v>8.9277999999999995</v>
      </c>
      <c r="R45">
        <v>36.853000000000002</v>
      </c>
      <c r="S45">
        <v>13.81</v>
      </c>
      <c r="T45">
        <v>0</v>
      </c>
      <c r="U45">
        <v>418.77</v>
      </c>
      <c r="V45">
        <v>14.25</v>
      </c>
      <c r="W45">
        <v>22.459</v>
      </c>
      <c r="X45">
        <v>147.515624</v>
      </c>
      <c r="Y45">
        <v>0</v>
      </c>
      <c r="Z45">
        <v>13.1076</v>
      </c>
      <c r="AA45">
        <v>0</v>
      </c>
      <c r="AB45">
        <v>26.260100000000001</v>
      </c>
      <c r="AC45">
        <v>29.062808</v>
      </c>
      <c r="AD45">
        <v>27.3447</v>
      </c>
      <c r="AE45">
        <v>49.436556000000003</v>
      </c>
      <c r="AF45">
        <v>0</v>
      </c>
      <c r="AG45">
        <v>15.8064</v>
      </c>
      <c r="AH45">
        <v>140.34540000000001</v>
      </c>
      <c r="AI45">
        <v>0</v>
      </c>
      <c r="AJ45">
        <v>0</v>
      </c>
      <c r="AK45">
        <v>51.394500000000001</v>
      </c>
      <c r="AL45">
        <v>58.1</v>
      </c>
      <c r="AM45">
        <v>0</v>
      </c>
      <c r="AN45">
        <v>0.66954999999999998</v>
      </c>
      <c r="AO45">
        <v>6.3503999999999996</v>
      </c>
      <c r="AP45">
        <v>2.0495999999999999</v>
      </c>
      <c r="AQ45">
        <v>0</v>
      </c>
      <c r="AR45">
        <v>50.231999999999999</v>
      </c>
      <c r="AS45">
        <v>33.091920000000002</v>
      </c>
      <c r="AT45">
        <v>9.8879999999999999</v>
      </c>
      <c r="AU45">
        <v>0</v>
      </c>
      <c r="AV45">
        <v>0</v>
      </c>
      <c r="AW45">
        <v>0</v>
      </c>
      <c r="AX45">
        <v>2.782</v>
      </c>
      <c r="AY45">
        <v>0</v>
      </c>
      <c r="AZ45">
        <v>0</v>
      </c>
      <c r="BA45">
        <f t="shared" si="0"/>
        <v>2690.1272829999998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</v>
      </c>
      <c r="K46">
        <v>616.83789999999999</v>
      </c>
      <c r="L46">
        <v>514.61680000000001</v>
      </c>
      <c r="M46">
        <v>92</v>
      </c>
      <c r="N46">
        <v>118.125</v>
      </c>
      <c r="O46">
        <v>123.66562500000001</v>
      </c>
      <c r="P46">
        <v>81.375</v>
      </c>
      <c r="Q46">
        <v>10.56</v>
      </c>
      <c r="R46">
        <v>42.390099999999997</v>
      </c>
      <c r="S46">
        <v>13.81</v>
      </c>
      <c r="T46">
        <v>0</v>
      </c>
      <c r="U46">
        <v>418.77</v>
      </c>
      <c r="V46">
        <v>14.25</v>
      </c>
      <c r="W46">
        <v>22.459</v>
      </c>
      <c r="X46">
        <v>147.515624</v>
      </c>
      <c r="Y46">
        <v>0</v>
      </c>
      <c r="Z46">
        <v>13.1076</v>
      </c>
      <c r="AA46">
        <v>0</v>
      </c>
      <c r="AB46">
        <v>26.260100000000001</v>
      </c>
      <c r="AC46">
        <v>29.062808</v>
      </c>
      <c r="AD46">
        <v>27.3447</v>
      </c>
      <c r="AE46">
        <v>49.436556000000003</v>
      </c>
      <c r="AF46">
        <v>0</v>
      </c>
      <c r="AG46">
        <v>15.8064</v>
      </c>
      <c r="AH46">
        <v>140.34540000000001</v>
      </c>
      <c r="AI46">
        <v>0</v>
      </c>
      <c r="AJ46">
        <v>0</v>
      </c>
      <c r="AK46">
        <v>51.394500000000001</v>
      </c>
      <c r="AL46">
        <v>58.1</v>
      </c>
      <c r="AM46">
        <v>0</v>
      </c>
      <c r="AN46">
        <v>0.66954999999999998</v>
      </c>
      <c r="AO46">
        <v>6.3503999999999996</v>
      </c>
      <c r="AP46">
        <v>2.0495999999999999</v>
      </c>
      <c r="AQ46">
        <v>0</v>
      </c>
      <c r="AR46">
        <v>50.231999999999999</v>
      </c>
      <c r="AS46">
        <v>33.091920000000002</v>
      </c>
      <c r="AT46">
        <v>9.8879999999999999</v>
      </c>
      <c r="AU46">
        <v>0</v>
      </c>
      <c r="AV46">
        <v>0</v>
      </c>
      <c r="AW46">
        <v>0</v>
      </c>
      <c r="AX46">
        <v>2.782</v>
      </c>
      <c r="AY46">
        <v>0</v>
      </c>
      <c r="AZ46">
        <v>0</v>
      </c>
      <c r="BA46">
        <f t="shared" si="0"/>
        <v>2737.2965829999994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</v>
      </c>
      <c r="K47">
        <v>626.24680000000001</v>
      </c>
      <c r="L47">
        <v>653.11180000000002</v>
      </c>
      <c r="M47">
        <v>92</v>
      </c>
      <c r="N47">
        <v>118.125</v>
      </c>
      <c r="O47">
        <v>123.66562500000001</v>
      </c>
      <c r="P47">
        <v>81.375</v>
      </c>
      <c r="Q47">
        <v>10.56</v>
      </c>
      <c r="R47">
        <v>42.390099999999997</v>
      </c>
      <c r="S47">
        <v>13.81</v>
      </c>
      <c r="T47">
        <v>0</v>
      </c>
      <c r="U47">
        <v>418.77</v>
      </c>
      <c r="V47">
        <v>14.25</v>
      </c>
      <c r="W47">
        <v>22.459</v>
      </c>
      <c r="X47">
        <v>147.515624</v>
      </c>
      <c r="Y47">
        <v>0</v>
      </c>
      <c r="Z47">
        <v>13.1076</v>
      </c>
      <c r="AA47">
        <v>0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0</v>
      </c>
      <c r="AG47">
        <v>15.8064</v>
      </c>
      <c r="AH47">
        <v>140.34540000000001</v>
      </c>
      <c r="AI47">
        <v>0</v>
      </c>
      <c r="AJ47">
        <v>0</v>
      </c>
      <c r="AK47">
        <v>51.394500000000001</v>
      </c>
      <c r="AL47">
        <v>58.1</v>
      </c>
      <c r="AM47">
        <v>0</v>
      </c>
      <c r="AN47">
        <v>0.66954999999999998</v>
      </c>
      <c r="AO47">
        <v>6.3503999999999996</v>
      </c>
      <c r="AP47">
        <v>3.0743999999999998</v>
      </c>
      <c r="AQ47">
        <v>0</v>
      </c>
      <c r="AR47">
        <v>50.231999999999999</v>
      </c>
      <c r="AS47">
        <v>33.091920000000002</v>
      </c>
      <c r="AT47">
        <v>9.8879999999999999</v>
      </c>
      <c r="AU47">
        <v>0</v>
      </c>
      <c r="AV47">
        <v>0</v>
      </c>
      <c r="AW47">
        <v>0</v>
      </c>
      <c r="AX47">
        <v>2.782</v>
      </c>
      <c r="AY47">
        <v>0</v>
      </c>
      <c r="AZ47">
        <v>0</v>
      </c>
      <c r="BA47">
        <f t="shared" si="0"/>
        <v>2899.4753029999997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</v>
      </c>
      <c r="K48">
        <v>626.24680000000001</v>
      </c>
      <c r="L48">
        <v>653.11180000000002</v>
      </c>
      <c r="M48">
        <v>92</v>
      </c>
      <c r="N48">
        <v>118.125</v>
      </c>
      <c r="O48">
        <v>123.66562500000001</v>
      </c>
      <c r="P48">
        <v>81.375</v>
      </c>
      <c r="Q48">
        <v>10.56</v>
      </c>
      <c r="R48">
        <v>42.390099999999997</v>
      </c>
      <c r="S48">
        <v>13.81</v>
      </c>
      <c r="T48">
        <v>0</v>
      </c>
      <c r="U48">
        <v>418.77</v>
      </c>
      <c r="V48">
        <v>14.25</v>
      </c>
      <c r="W48">
        <v>22.459</v>
      </c>
      <c r="X48">
        <v>147.515624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0</v>
      </c>
      <c r="AG48">
        <v>15.8064</v>
      </c>
      <c r="AH48">
        <v>140.34540000000001</v>
      </c>
      <c r="AI48">
        <v>0</v>
      </c>
      <c r="AJ48">
        <v>0</v>
      </c>
      <c r="AK48">
        <v>51.394500000000001</v>
      </c>
      <c r="AL48">
        <v>58.1</v>
      </c>
      <c r="AM48">
        <v>0</v>
      </c>
      <c r="AN48">
        <v>0.66954999999999998</v>
      </c>
      <c r="AO48">
        <v>6.3503999999999996</v>
      </c>
      <c r="AP48">
        <v>3.0743999999999998</v>
      </c>
      <c r="AQ48">
        <v>0</v>
      </c>
      <c r="AR48">
        <v>50.231999999999999</v>
      </c>
      <c r="AS48">
        <v>33.091920000000002</v>
      </c>
      <c r="AT48">
        <v>9.8879999999999999</v>
      </c>
      <c r="AU48">
        <v>0</v>
      </c>
      <c r="AV48">
        <v>0</v>
      </c>
      <c r="AW48">
        <v>0</v>
      </c>
      <c r="AX48">
        <v>2.782</v>
      </c>
      <c r="AY48">
        <v>0</v>
      </c>
      <c r="AZ48">
        <v>0</v>
      </c>
      <c r="BA48">
        <f t="shared" si="0"/>
        <v>2899.4753029999997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</v>
      </c>
      <c r="K49">
        <v>616.83789999999999</v>
      </c>
      <c r="L49">
        <v>653.11180000000002</v>
      </c>
      <c r="M49">
        <v>92</v>
      </c>
      <c r="N49">
        <v>118.125</v>
      </c>
      <c r="O49">
        <v>123.66562500000001</v>
      </c>
      <c r="P49">
        <v>81.375</v>
      </c>
      <c r="Q49">
        <v>10.56</v>
      </c>
      <c r="R49">
        <v>42.390099999999997</v>
      </c>
      <c r="S49">
        <v>13.81</v>
      </c>
      <c r="T49">
        <v>0</v>
      </c>
      <c r="U49">
        <v>418.77</v>
      </c>
      <c r="V49">
        <v>14.25</v>
      </c>
      <c r="W49">
        <v>22.459</v>
      </c>
      <c r="X49">
        <v>147.515624</v>
      </c>
      <c r="Y49">
        <v>0</v>
      </c>
      <c r="Z49">
        <v>13.1076</v>
      </c>
      <c r="AA49">
        <v>1.738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0</v>
      </c>
      <c r="AG49">
        <v>15.8064</v>
      </c>
      <c r="AH49">
        <v>140.34540000000001</v>
      </c>
      <c r="AI49">
        <v>0</v>
      </c>
      <c r="AJ49">
        <v>0</v>
      </c>
      <c r="AK49">
        <v>51.394500000000001</v>
      </c>
      <c r="AL49">
        <v>58.1</v>
      </c>
      <c r="AM49">
        <v>0</v>
      </c>
      <c r="AN49">
        <v>0.66954999999999998</v>
      </c>
      <c r="AO49">
        <v>6.3503999999999996</v>
      </c>
      <c r="AP49">
        <v>1.7934000000000001</v>
      </c>
      <c r="AQ49">
        <v>0</v>
      </c>
      <c r="AR49">
        <v>50.231999999999999</v>
      </c>
      <c r="AS49">
        <v>31.897383000000001</v>
      </c>
      <c r="AT49">
        <v>9.8879999999999999</v>
      </c>
      <c r="AU49">
        <v>0</v>
      </c>
      <c r="AV49">
        <v>0</v>
      </c>
      <c r="AW49">
        <v>0</v>
      </c>
      <c r="AX49">
        <v>3.3420000000000001</v>
      </c>
      <c r="AY49">
        <v>0</v>
      </c>
      <c r="AZ49">
        <v>0</v>
      </c>
      <c r="BA49">
        <f t="shared" si="0"/>
        <v>2889.8888659999998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</v>
      </c>
      <c r="K50">
        <v>616.83789999999999</v>
      </c>
      <c r="L50">
        <v>653.11180000000002</v>
      </c>
      <c r="M50">
        <v>92</v>
      </c>
      <c r="N50">
        <v>118.125</v>
      </c>
      <c r="O50">
        <v>123.66562500000001</v>
      </c>
      <c r="P50">
        <v>81.375</v>
      </c>
      <c r="Q50">
        <v>10.56</v>
      </c>
      <c r="R50">
        <v>42.390099999999997</v>
      </c>
      <c r="S50">
        <v>13.81</v>
      </c>
      <c r="T50">
        <v>0</v>
      </c>
      <c r="U50">
        <v>418.77</v>
      </c>
      <c r="V50">
        <v>14.25</v>
      </c>
      <c r="W50">
        <v>22.459</v>
      </c>
      <c r="X50">
        <v>147.515624</v>
      </c>
      <c r="Y50">
        <v>0</v>
      </c>
      <c r="Z50">
        <v>6.5537999999999998</v>
      </c>
      <c r="AA50">
        <v>14.04936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0</v>
      </c>
      <c r="AG50">
        <v>15.8064</v>
      </c>
      <c r="AH50">
        <v>140.34540000000001</v>
      </c>
      <c r="AI50">
        <v>0</v>
      </c>
      <c r="AJ50">
        <v>0</v>
      </c>
      <c r="AK50">
        <v>51.394500000000001</v>
      </c>
      <c r="AL50">
        <v>58.1</v>
      </c>
      <c r="AM50">
        <v>0</v>
      </c>
      <c r="AN50">
        <v>0.66954999999999998</v>
      </c>
      <c r="AO50">
        <v>6.3503999999999996</v>
      </c>
      <c r="AP50">
        <v>1.7934000000000001</v>
      </c>
      <c r="AQ50">
        <v>0</v>
      </c>
      <c r="AR50">
        <v>50.231999999999999</v>
      </c>
      <c r="AS50">
        <v>31.897383000000001</v>
      </c>
      <c r="AT50">
        <v>9.8879999999999999</v>
      </c>
      <c r="AU50">
        <v>0</v>
      </c>
      <c r="AV50">
        <v>0</v>
      </c>
      <c r="AW50">
        <v>0</v>
      </c>
      <c r="AX50">
        <v>3.3420000000000001</v>
      </c>
      <c r="AY50">
        <v>0</v>
      </c>
      <c r="AZ50">
        <v>0</v>
      </c>
      <c r="BA50">
        <f t="shared" si="0"/>
        <v>2895.6464260000002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</v>
      </c>
      <c r="K51">
        <v>677.37109999999996</v>
      </c>
      <c r="L51">
        <v>653.11180000000002</v>
      </c>
      <c r="M51">
        <v>92</v>
      </c>
      <c r="N51">
        <v>118.125</v>
      </c>
      <c r="O51">
        <v>123.66562500000001</v>
      </c>
      <c r="P51">
        <v>81.375</v>
      </c>
      <c r="Q51">
        <v>10.56</v>
      </c>
      <c r="R51">
        <v>42.390099999999997</v>
      </c>
      <c r="S51">
        <v>13.81</v>
      </c>
      <c r="T51">
        <v>0</v>
      </c>
      <c r="U51">
        <v>418.77</v>
      </c>
      <c r="V51">
        <v>14.25</v>
      </c>
      <c r="W51">
        <v>22.459</v>
      </c>
      <c r="X51">
        <v>147.515624</v>
      </c>
      <c r="Y51">
        <v>0</v>
      </c>
      <c r="Z51">
        <v>6.5537999999999998</v>
      </c>
      <c r="AA51">
        <v>14.04936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0</v>
      </c>
      <c r="AG51">
        <v>15.8064</v>
      </c>
      <c r="AH51">
        <v>140.34540000000001</v>
      </c>
      <c r="AI51">
        <v>0</v>
      </c>
      <c r="AJ51">
        <v>0</v>
      </c>
      <c r="AK51">
        <v>51.394500000000001</v>
      </c>
      <c r="AL51">
        <v>58.1</v>
      </c>
      <c r="AM51">
        <v>0</v>
      </c>
      <c r="AN51">
        <v>0.66954999999999998</v>
      </c>
      <c r="AO51">
        <v>6.0270000000000001</v>
      </c>
      <c r="AP51">
        <v>8.1983999999999995</v>
      </c>
      <c r="AQ51">
        <v>0</v>
      </c>
      <c r="AR51">
        <v>50.231999999999999</v>
      </c>
      <c r="AS51">
        <v>31.897383000000001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2958.9192260000004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</v>
      </c>
      <c r="K52">
        <v>677.37109999999996</v>
      </c>
      <c r="L52">
        <v>653.11180000000002</v>
      </c>
      <c r="M52">
        <v>92</v>
      </c>
      <c r="N52">
        <v>118.125</v>
      </c>
      <c r="O52">
        <v>123.66562500000001</v>
      </c>
      <c r="P52">
        <v>81.375</v>
      </c>
      <c r="Q52">
        <v>10.56</v>
      </c>
      <c r="R52">
        <v>42.390099999999997</v>
      </c>
      <c r="S52">
        <v>13.81</v>
      </c>
      <c r="T52">
        <v>0</v>
      </c>
      <c r="U52">
        <v>418.77</v>
      </c>
      <c r="V52">
        <v>14.25</v>
      </c>
      <c r="W52">
        <v>22.459</v>
      </c>
      <c r="X52">
        <v>147.515624</v>
      </c>
      <c r="Y52">
        <v>0</v>
      </c>
      <c r="Z52">
        <v>6.5537999999999998</v>
      </c>
      <c r="AA52">
        <v>28.09872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0</v>
      </c>
      <c r="AG52">
        <v>15.8064</v>
      </c>
      <c r="AH52">
        <v>140.34540000000001</v>
      </c>
      <c r="AI52">
        <v>0</v>
      </c>
      <c r="AJ52">
        <v>0</v>
      </c>
      <c r="AK52">
        <v>51.394500000000001</v>
      </c>
      <c r="AL52">
        <v>58.1</v>
      </c>
      <c r="AM52">
        <v>0</v>
      </c>
      <c r="AN52">
        <v>0.66954999999999998</v>
      </c>
      <c r="AO52">
        <v>6.0270000000000001</v>
      </c>
      <c r="AP52">
        <v>8.1983999999999995</v>
      </c>
      <c r="AQ52">
        <v>0</v>
      </c>
      <c r="AR52">
        <v>50.231999999999999</v>
      </c>
      <c r="AS52">
        <v>31.897383000000001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2972.9685860000004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</v>
      </c>
      <c r="K53">
        <v>589.28</v>
      </c>
      <c r="L53">
        <v>653.11180000000002</v>
      </c>
      <c r="M53">
        <v>92</v>
      </c>
      <c r="N53">
        <v>118.125</v>
      </c>
      <c r="O53">
        <v>123.66562500000001</v>
      </c>
      <c r="P53">
        <v>81.375</v>
      </c>
      <c r="Q53">
        <v>10.56</v>
      </c>
      <c r="R53">
        <v>42.390099999999997</v>
      </c>
      <c r="S53">
        <v>13.81</v>
      </c>
      <c r="T53">
        <v>0</v>
      </c>
      <c r="U53">
        <v>418.77</v>
      </c>
      <c r="V53">
        <v>14.25</v>
      </c>
      <c r="W53">
        <v>22.459</v>
      </c>
      <c r="X53">
        <v>147.515624</v>
      </c>
      <c r="Y53">
        <v>0</v>
      </c>
      <c r="Z53">
        <v>6.5537999999999998</v>
      </c>
      <c r="AA53">
        <v>28.09872</v>
      </c>
      <c r="AB53">
        <v>39.510120000000001</v>
      </c>
      <c r="AC53">
        <v>29.062808</v>
      </c>
      <c r="AD53">
        <v>18.229800000000001</v>
      </c>
      <c r="AE53">
        <v>49.436556000000003</v>
      </c>
      <c r="AF53">
        <v>0</v>
      </c>
      <c r="AG53">
        <v>15.8064</v>
      </c>
      <c r="AH53">
        <v>140.34540000000001</v>
      </c>
      <c r="AI53">
        <v>0</v>
      </c>
      <c r="AJ53">
        <v>0</v>
      </c>
      <c r="AK53">
        <v>51.394500000000001</v>
      </c>
      <c r="AL53">
        <v>58.1</v>
      </c>
      <c r="AM53">
        <v>0</v>
      </c>
      <c r="AN53">
        <v>0.66954999999999998</v>
      </c>
      <c r="AO53">
        <v>6.0270000000000001</v>
      </c>
      <c r="AP53">
        <v>8.1983999999999995</v>
      </c>
      <c r="AQ53">
        <v>8.82</v>
      </c>
      <c r="AR53">
        <v>38.64</v>
      </c>
      <c r="AS53">
        <v>31.897383000000001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2872.9905860000003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</v>
      </c>
      <c r="K54">
        <v>621.03319999999997</v>
      </c>
      <c r="L54">
        <v>653.11180000000002</v>
      </c>
      <c r="M54">
        <v>92</v>
      </c>
      <c r="N54">
        <v>118.125</v>
      </c>
      <c r="O54">
        <v>123.66562500000001</v>
      </c>
      <c r="P54">
        <v>81.375</v>
      </c>
      <c r="Q54">
        <v>10.56</v>
      </c>
      <c r="R54">
        <v>42.390099999999997</v>
      </c>
      <c r="S54">
        <v>13.81</v>
      </c>
      <c r="T54">
        <v>0</v>
      </c>
      <c r="U54">
        <v>418.77</v>
      </c>
      <c r="V54">
        <v>14.25</v>
      </c>
      <c r="W54">
        <v>22.459</v>
      </c>
      <c r="X54">
        <v>147.515624</v>
      </c>
      <c r="Y54">
        <v>0</v>
      </c>
      <c r="Z54">
        <v>6.5537999999999998</v>
      </c>
      <c r="AA54">
        <v>28.09872</v>
      </c>
      <c r="AB54">
        <v>39.510120000000001</v>
      </c>
      <c r="AC54">
        <v>29.062808</v>
      </c>
      <c r="AD54">
        <v>18.229800000000001</v>
      </c>
      <c r="AE54">
        <v>49.436556000000003</v>
      </c>
      <c r="AF54">
        <v>0</v>
      </c>
      <c r="AG54">
        <v>15.8064</v>
      </c>
      <c r="AH54">
        <v>140.34540000000001</v>
      </c>
      <c r="AI54">
        <v>0</v>
      </c>
      <c r="AJ54">
        <v>0</v>
      </c>
      <c r="AK54">
        <v>51.394500000000001</v>
      </c>
      <c r="AL54">
        <v>58.1</v>
      </c>
      <c r="AM54">
        <v>0</v>
      </c>
      <c r="AN54">
        <v>0.66954999999999998</v>
      </c>
      <c r="AO54">
        <v>6.0270000000000001</v>
      </c>
      <c r="AP54">
        <v>3.0743999999999998</v>
      </c>
      <c r="AQ54">
        <v>17.64</v>
      </c>
      <c r="AR54">
        <v>38.64</v>
      </c>
      <c r="AS54">
        <v>31.897383000000001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2908.4397859999999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</v>
      </c>
      <c r="K55">
        <v>611.03319999999997</v>
      </c>
      <c r="L55">
        <v>554.61680000000001</v>
      </c>
      <c r="M55">
        <v>92</v>
      </c>
      <c r="N55">
        <v>118.125</v>
      </c>
      <c r="O55">
        <v>123.66562500000001</v>
      </c>
      <c r="P55">
        <v>81.375</v>
      </c>
      <c r="Q55">
        <v>10.56</v>
      </c>
      <c r="R55">
        <v>42.390099999999997</v>
      </c>
      <c r="S55">
        <v>13.81</v>
      </c>
      <c r="T55">
        <v>0</v>
      </c>
      <c r="U55">
        <v>418.77</v>
      </c>
      <c r="V55">
        <v>14.25</v>
      </c>
      <c r="W55">
        <v>22.459</v>
      </c>
      <c r="X55">
        <v>147.515624</v>
      </c>
      <c r="Y55">
        <v>0</v>
      </c>
      <c r="Z55">
        <v>6.5537999999999998</v>
      </c>
      <c r="AA55">
        <v>28.09872</v>
      </c>
      <c r="AB55">
        <v>39.510120000000001</v>
      </c>
      <c r="AC55">
        <v>29.062808</v>
      </c>
      <c r="AD55">
        <v>18.229800000000001</v>
      </c>
      <c r="AE55">
        <v>49.436556000000003</v>
      </c>
      <c r="AF55">
        <v>0</v>
      </c>
      <c r="AG55">
        <v>15.8064</v>
      </c>
      <c r="AH55">
        <v>140.34540000000001</v>
      </c>
      <c r="AI55">
        <v>0</v>
      </c>
      <c r="AJ55">
        <v>0</v>
      </c>
      <c r="AK55">
        <v>51.394500000000001</v>
      </c>
      <c r="AL55">
        <v>58.1</v>
      </c>
      <c r="AM55">
        <v>0</v>
      </c>
      <c r="AN55">
        <v>0.66954999999999998</v>
      </c>
      <c r="AO55">
        <v>6.0270000000000001</v>
      </c>
      <c r="AP55">
        <v>8.1983999999999995</v>
      </c>
      <c r="AQ55">
        <v>17.64</v>
      </c>
      <c r="AR55">
        <v>43.055999999999997</v>
      </c>
      <c r="AS55">
        <v>31.897383000000001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2809.4847860000004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</v>
      </c>
      <c r="K56">
        <v>644.03319999999997</v>
      </c>
      <c r="L56">
        <v>534.61680000000001</v>
      </c>
      <c r="M56">
        <v>92</v>
      </c>
      <c r="N56">
        <v>118.125</v>
      </c>
      <c r="O56">
        <v>123.66562500000001</v>
      </c>
      <c r="P56">
        <v>81.375</v>
      </c>
      <c r="Q56">
        <v>10.56</v>
      </c>
      <c r="R56">
        <v>42.390099999999997</v>
      </c>
      <c r="S56">
        <v>13.81</v>
      </c>
      <c r="T56">
        <v>0</v>
      </c>
      <c r="U56">
        <v>418.77</v>
      </c>
      <c r="V56">
        <v>14.25</v>
      </c>
      <c r="W56">
        <v>22.459</v>
      </c>
      <c r="X56">
        <v>147.515624</v>
      </c>
      <c r="Y56">
        <v>0</v>
      </c>
      <c r="Z56">
        <v>6.5537999999999998</v>
      </c>
      <c r="AA56">
        <v>28.09872</v>
      </c>
      <c r="AB56">
        <v>39.510120000000001</v>
      </c>
      <c r="AC56">
        <v>29.062808</v>
      </c>
      <c r="AD56">
        <v>18.229800000000001</v>
      </c>
      <c r="AE56">
        <v>48.112499999999997</v>
      </c>
      <c r="AF56">
        <v>0</v>
      </c>
      <c r="AG56">
        <v>15.8064</v>
      </c>
      <c r="AH56">
        <v>140.34540000000001</v>
      </c>
      <c r="AI56">
        <v>0</v>
      </c>
      <c r="AJ56">
        <v>0</v>
      </c>
      <c r="AK56">
        <v>51.394500000000001</v>
      </c>
      <c r="AL56">
        <v>58.1</v>
      </c>
      <c r="AM56">
        <v>0</v>
      </c>
      <c r="AN56">
        <v>0.66954999999999998</v>
      </c>
      <c r="AO56">
        <v>6.0270000000000001</v>
      </c>
      <c r="AP56">
        <v>8.1983999999999995</v>
      </c>
      <c r="AQ56">
        <v>17.64</v>
      </c>
      <c r="AR56">
        <v>43.055999999999997</v>
      </c>
      <c r="AS56">
        <v>31.897383000000001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2821.1607300000005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</v>
      </c>
      <c r="K57">
        <v>669.03319999999997</v>
      </c>
      <c r="L57">
        <v>554.61680000000001</v>
      </c>
      <c r="M57">
        <v>92</v>
      </c>
      <c r="N57">
        <v>118.125</v>
      </c>
      <c r="O57">
        <v>123.66562500000001</v>
      </c>
      <c r="P57">
        <v>81.375</v>
      </c>
      <c r="Q57">
        <v>10.56</v>
      </c>
      <c r="R57">
        <v>42.390099999999997</v>
      </c>
      <c r="S57">
        <v>13.81</v>
      </c>
      <c r="T57">
        <v>0</v>
      </c>
      <c r="U57">
        <v>418.77</v>
      </c>
      <c r="V57">
        <v>14.25</v>
      </c>
      <c r="W57">
        <v>22.459</v>
      </c>
      <c r="X57">
        <v>147.515624</v>
      </c>
      <c r="Y57">
        <v>0</v>
      </c>
      <c r="Z57">
        <v>6.5537999999999998</v>
      </c>
      <c r="AA57">
        <v>28.09872</v>
      </c>
      <c r="AB57">
        <v>39.510120000000001</v>
      </c>
      <c r="AC57">
        <v>29.062808</v>
      </c>
      <c r="AD57">
        <v>18.229800000000001</v>
      </c>
      <c r="AE57">
        <v>48.112499999999997</v>
      </c>
      <c r="AF57">
        <v>0</v>
      </c>
      <c r="AG57">
        <v>15.8064</v>
      </c>
      <c r="AH57">
        <v>140.34540000000001</v>
      </c>
      <c r="AI57">
        <v>0</v>
      </c>
      <c r="AJ57">
        <v>0</v>
      </c>
      <c r="AK57">
        <v>51.394500000000001</v>
      </c>
      <c r="AL57">
        <v>58.1</v>
      </c>
      <c r="AM57">
        <v>0</v>
      </c>
      <c r="AN57">
        <v>0.66954999999999998</v>
      </c>
      <c r="AO57">
        <v>6.0270000000000001</v>
      </c>
      <c r="AP57">
        <v>8.1983999999999995</v>
      </c>
      <c r="AQ57">
        <v>17.64</v>
      </c>
      <c r="AR57">
        <v>50.231999999999999</v>
      </c>
      <c r="AS57">
        <v>31.897383000000001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2873.3367300000004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</v>
      </c>
      <c r="K58">
        <v>650.03319999999997</v>
      </c>
      <c r="L58">
        <v>653.11180000000002</v>
      </c>
      <c r="M58">
        <v>92</v>
      </c>
      <c r="N58">
        <v>118.125</v>
      </c>
      <c r="O58">
        <v>123.66562500000001</v>
      </c>
      <c r="P58">
        <v>81.375</v>
      </c>
      <c r="Q58">
        <v>10.56</v>
      </c>
      <c r="R58">
        <v>42.390099999999997</v>
      </c>
      <c r="S58">
        <v>13.81</v>
      </c>
      <c r="T58">
        <v>0</v>
      </c>
      <c r="U58">
        <v>418.77</v>
      </c>
      <c r="V58">
        <v>14.25</v>
      </c>
      <c r="W58">
        <v>22.459</v>
      </c>
      <c r="X58">
        <v>147.515624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18.229800000000001</v>
      </c>
      <c r="AE58">
        <v>48.112499999999997</v>
      </c>
      <c r="AF58">
        <v>0</v>
      </c>
      <c r="AG58">
        <v>15.8064</v>
      </c>
      <c r="AH58">
        <v>140.34540000000001</v>
      </c>
      <c r="AI58">
        <v>0</v>
      </c>
      <c r="AJ58">
        <v>0</v>
      </c>
      <c r="AK58">
        <v>51.394500000000001</v>
      </c>
      <c r="AL58">
        <v>58.1</v>
      </c>
      <c r="AM58">
        <v>0</v>
      </c>
      <c r="AN58">
        <v>0.66954999999999998</v>
      </c>
      <c r="AO58">
        <v>6.0270000000000001</v>
      </c>
      <c r="AP58">
        <v>3.7149000000000001</v>
      </c>
      <c r="AQ58">
        <v>17.64</v>
      </c>
      <c r="AR58">
        <v>50.231999999999999</v>
      </c>
      <c r="AS58">
        <v>31.897383000000001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2948.3482300000001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</v>
      </c>
      <c r="K59">
        <v>605.03319999999997</v>
      </c>
      <c r="L59">
        <v>653.11180000000002</v>
      </c>
      <c r="M59">
        <v>92</v>
      </c>
      <c r="N59">
        <v>118.125</v>
      </c>
      <c r="O59">
        <v>123.66562500000001</v>
      </c>
      <c r="P59">
        <v>81.375</v>
      </c>
      <c r="Q59">
        <v>10.56</v>
      </c>
      <c r="R59">
        <v>42.390099999999997</v>
      </c>
      <c r="S59">
        <v>13.81</v>
      </c>
      <c r="T59">
        <v>0</v>
      </c>
      <c r="U59">
        <v>418.77</v>
      </c>
      <c r="V59">
        <v>14.25</v>
      </c>
      <c r="W59">
        <v>22.459</v>
      </c>
      <c r="X59">
        <v>147.515624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18.229800000000001</v>
      </c>
      <c r="AE59">
        <v>48.112499999999997</v>
      </c>
      <c r="AF59">
        <v>0</v>
      </c>
      <c r="AG59">
        <v>15.8064</v>
      </c>
      <c r="AH59">
        <v>140.34540000000001</v>
      </c>
      <c r="AI59">
        <v>0</v>
      </c>
      <c r="AJ59">
        <v>0</v>
      </c>
      <c r="AK59">
        <v>51.394500000000001</v>
      </c>
      <c r="AL59">
        <v>69.72</v>
      </c>
      <c r="AM59">
        <v>10.557359999999999</v>
      </c>
      <c r="AN59">
        <v>0.66954999999999998</v>
      </c>
      <c r="AO59">
        <v>6.0270000000000001</v>
      </c>
      <c r="AP59">
        <v>3.7149000000000001</v>
      </c>
      <c r="AQ59">
        <v>26.46</v>
      </c>
      <c r="AR59">
        <v>50.231999999999999</v>
      </c>
      <c r="AS59">
        <v>31.897383000000001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2934.3455899999999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</v>
      </c>
      <c r="K60">
        <v>677.37109999999996</v>
      </c>
      <c r="L60">
        <v>653.11180000000002</v>
      </c>
      <c r="M60">
        <v>92</v>
      </c>
      <c r="N60">
        <v>118.125</v>
      </c>
      <c r="O60">
        <v>123.66562500000001</v>
      </c>
      <c r="P60">
        <v>81.375</v>
      </c>
      <c r="Q60">
        <v>10.56</v>
      </c>
      <c r="R60">
        <v>42.390099999999997</v>
      </c>
      <c r="S60">
        <v>13.81</v>
      </c>
      <c r="T60">
        <v>0</v>
      </c>
      <c r="U60">
        <v>418.77</v>
      </c>
      <c r="V60">
        <v>14.25</v>
      </c>
      <c r="W60">
        <v>22.459</v>
      </c>
      <c r="X60">
        <v>147.515624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18.229800000000001</v>
      </c>
      <c r="AE60">
        <v>48.112499999999997</v>
      </c>
      <c r="AF60">
        <v>0</v>
      </c>
      <c r="AG60">
        <v>15.8064</v>
      </c>
      <c r="AH60">
        <v>140.34540000000001</v>
      </c>
      <c r="AI60">
        <v>0</v>
      </c>
      <c r="AJ60">
        <v>0</v>
      </c>
      <c r="AK60">
        <v>51.394500000000001</v>
      </c>
      <c r="AL60">
        <v>69.72</v>
      </c>
      <c r="AM60">
        <v>10.557359999999999</v>
      </c>
      <c r="AN60">
        <v>0.66954999999999998</v>
      </c>
      <c r="AO60">
        <v>6.0270000000000001</v>
      </c>
      <c r="AP60">
        <v>3.7149000000000001</v>
      </c>
      <c r="AQ60">
        <v>26.46</v>
      </c>
      <c r="AR60">
        <v>50.231999999999999</v>
      </c>
      <c r="AS60">
        <v>31.897383000000001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3006.6834899999999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</v>
      </c>
      <c r="K61">
        <v>677.37109999999996</v>
      </c>
      <c r="L61">
        <v>653.11180000000002</v>
      </c>
      <c r="M61">
        <v>92</v>
      </c>
      <c r="N61">
        <v>118.125</v>
      </c>
      <c r="O61">
        <v>123.66562500000001</v>
      </c>
      <c r="P61">
        <v>81.375</v>
      </c>
      <c r="Q61">
        <v>10.56</v>
      </c>
      <c r="R61">
        <v>42.390099999999997</v>
      </c>
      <c r="S61">
        <v>13.81</v>
      </c>
      <c r="T61">
        <v>0</v>
      </c>
      <c r="U61">
        <v>418.77</v>
      </c>
      <c r="V61">
        <v>14.25</v>
      </c>
      <c r="W61">
        <v>22.459</v>
      </c>
      <c r="X61">
        <v>147.515624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18.229800000000001</v>
      </c>
      <c r="AE61">
        <v>48.112499999999997</v>
      </c>
      <c r="AF61">
        <v>0</v>
      </c>
      <c r="AG61">
        <v>15.8064</v>
      </c>
      <c r="AH61">
        <v>113.64</v>
      </c>
      <c r="AI61">
        <v>0</v>
      </c>
      <c r="AJ61">
        <v>0</v>
      </c>
      <c r="AK61">
        <v>51.394500000000001</v>
      </c>
      <c r="AL61">
        <v>69.72</v>
      </c>
      <c r="AM61">
        <v>10.557359999999999</v>
      </c>
      <c r="AN61">
        <v>0.66954999999999998</v>
      </c>
      <c r="AO61">
        <v>5.88</v>
      </c>
      <c r="AP61">
        <v>3.7149000000000001</v>
      </c>
      <c r="AQ61">
        <v>26.46</v>
      </c>
      <c r="AR61">
        <v>50.231999999999999</v>
      </c>
      <c r="AS61">
        <v>31.897383000000001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2979.8310899999997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</v>
      </c>
      <c r="K62">
        <v>677.37109999999996</v>
      </c>
      <c r="L62">
        <v>653.11180000000002</v>
      </c>
      <c r="M62">
        <v>92</v>
      </c>
      <c r="N62">
        <v>118.125</v>
      </c>
      <c r="O62">
        <v>123.66562500000001</v>
      </c>
      <c r="P62">
        <v>81.375</v>
      </c>
      <c r="Q62">
        <v>10.56</v>
      </c>
      <c r="R62">
        <v>42.390099999999997</v>
      </c>
      <c r="S62">
        <v>13.81</v>
      </c>
      <c r="T62">
        <v>0</v>
      </c>
      <c r="U62">
        <v>418.77</v>
      </c>
      <c r="V62">
        <v>14.25</v>
      </c>
      <c r="W62">
        <v>22.459</v>
      </c>
      <c r="X62">
        <v>147.515624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18.229800000000001</v>
      </c>
      <c r="AE62">
        <v>48.112499999999997</v>
      </c>
      <c r="AF62">
        <v>0</v>
      </c>
      <c r="AG62">
        <v>15.8064</v>
      </c>
      <c r="AH62">
        <v>113.64</v>
      </c>
      <c r="AI62">
        <v>0</v>
      </c>
      <c r="AJ62">
        <v>0</v>
      </c>
      <c r="AK62">
        <v>51.394500000000001</v>
      </c>
      <c r="AL62">
        <v>69.72</v>
      </c>
      <c r="AM62">
        <v>10.557359999999999</v>
      </c>
      <c r="AN62">
        <v>0.66954999999999998</v>
      </c>
      <c r="AO62">
        <v>5.88</v>
      </c>
      <c r="AP62">
        <v>3.7149000000000001</v>
      </c>
      <c r="AQ62">
        <v>26.46</v>
      </c>
      <c r="AR62">
        <v>50.231999999999999</v>
      </c>
      <c r="AS62">
        <v>31.897383000000001</v>
      </c>
      <c r="AT62">
        <v>9.8879999999999999</v>
      </c>
      <c r="AU62">
        <v>0</v>
      </c>
      <c r="AV62">
        <v>0</v>
      </c>
      <c r="AW62">
        <v>0</v>
      </c>
      <c r="AX62">
        <v>5.5720000000000001</v>
      </c>
      <c r="AY62">
        <v>0</v>
      </c>
      <c r="AZ62">
        <v>0</v>
      </c>
      <c r="BA62">
        <f t="shared" si="0"/>
        <v>2985.4030899999998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</v>
      </c>
      <c r="K63">
        <v>686.77995699999997</v>
      </c>
      <c r="L63">
        <v>653.11180000000002</v>
      </c>
      <c r="M63">
        <v>92</v>
      </c>
      <c r="N63">
        <v>118.125</v>
      </c>
      <c r="O63">
        <v>123.66562500000001</v>
      </c>
      <c r="P63">
        <v>81.375</v>
      </c>
      <c r="Q63">
        <v>10.56</v>
      </c>
      <c r="R63">
        <v>42.390099999999997</v>
      </c>
      <c r="S63">
        <v>13.81</v>
      </c>
      <c r="T63">
        <v>0</v>
      </c>
      <c r="U63">
        <v>418.77</v>
      </c>
      <c r="V63">
        <v>14.25</v>
      </c>
      <c r="W63">
        <v>22.459</v>
      </c>
      <c r="X63">
        <v>147.515624</v>
      </c>
      <c r="Y63">
        <v>0</v>
      </c>
      <c r="Z63">
        <v>13.1076</v>
      </c>
      <c r="AA63">
        <v>28.09872</v>
      </c>
      <c r="AB63">
        <v>39.510120000000001</v>
      </c>
      <c r="AC63">
        <v>29.062808</v>
      </c>
      <c r="AD63">
        <v>18.229800000000001</v>
      </c>
      <c r="AE63">
        <v>48.112499999999997</v>
      </c>
      <c r="AF63">
        <v>8.8740000000000006</v>
      </c>
      <c r="AG63">
        <v>15.8064</v>
      </c>
      <c r="AH63">
        <v>113.64</v>
      </c>
      <c r="AI63">
        <v>0</v>
      </c>
      <c r="AJ63">
        <v>0</v>
      </c>
      <c r="AK63">
        <v>51.394500000000001</v>
      </c>
      <c r="AL63">
        <v>69.72</v>
      </c>
      <c r="AM63">
        <v>10.557359999999999</v>
      </c>
      <c r="AN63">
        <v>0.66954999999999998</v>
      </c>
      <c r="AO63">
        <v>6.0857999999999999</v>
      </c>
      <c r="AP63">
        <v>3.7149000000000001</v>
      </c>
      <c r="AQ63">
        <v>26.46</v>
      </c>
      <c r="AR63">
        <v>50.231999999999999</v>
      </c>
      <c r="AS63">
        <v>31.897383000000001</v>
      </c>
      <c r="AT63">
        <v>9.8879999999999999</v>
      </c>
      <c r="AU63">
        <v>0</v>
      </c>
      <c r="AV63">
        <v>0</v>
      </c>
      <c r="AW63">
        <v>0</v>
      </c>
      <c r="AX63">
        <v>5.5720000000000001</v>
      </c>
      <c r="AY63">
        <v>0</v>
      </c>
      <c r="AZ63">
        <v>0</v>
      </c>
      <c r="BA63">
        <f t="shared" si="0"/>
        <v>3010.4455469999989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</v>
      </c>
      <c r="K64">
        <v>686.77995699999997</v>
      </c>
      <c r="L64">
        <v>653.11180000000002</v>
      </c>
      <c r="M64">
        <v>92</v>
      </c>
      <c r="N64">
        <v>118.125</v>
      </c>
      <c r="O64">
        <v>123.66562500000001</v>
      </c>
      <c r="P64">
        <v>81.375</v>
      </c>
      <c r="Q64">
        <v>10.56</v>
      </c>
      <c r="R64">
        <v>42.390099999999997</v>
      </c>
      <c r="S64">
        <v>13.81</v>
      </c>
      <c r="T64">
        <v>0</v>
      </c>
      <c r="U64">
        <v>418.77</v>
      </c>
      <c r="V64">
        <v>14.25</v>
      </c>
      <c r="W64">
        <v>22.459</v>
      </c>
      <c r="X64">
        <v>147.515624</v>
      </c>
      <c r="Y64">
        <v>0</v>
      </c>
      <c r="Z64">
        <v>13.1076</v>
      </c>
      <c r="AA64">
        <v>28.09872</v>
      </c>
      <c r="AB64">
        <v>39.510120000000001</v>
      </c>
      <c r="AC64">
        <v>29.062808</v>
      </c>
      <c r="AD64">
        <v>18.229800000000001</v>
      </c>
      <c r="AE64">
        <v>48.112499999999997</v>
      </c>
      <c r="AF64">
        <v>8.8740000000000006</v>
      </c>
      <c r="AG64">
        <v>15.8064</v>
      </c>
      <c r="AH64">
        <v>113.64</v>
      </c>
      <c r="AI64">
        <v>2.5459999999999998</v>
      </c>
      <c r="AJ64">
        <v>0</v>
      </c>
      <c r="AK64">
        <v>51.394500000000001</v>
      </c>
      <c r="AL64">
        <v>69.72</v>
      </c>
      <c r="AM64">
        <v>10.557359999999999</v>
      </c>
      <c r="AN64">
        <v>0.66954999999999998</v>
      </c>
      <c r="AO64">
        <v>6.0857999999999999</v>
      </c>
      <c r="AP64">
        <v>3.7149000000000001</v>
      </c>
      <c r="AQ64">
        <v>26.46</v>
      </c>
      <c r="AR64">
        <v>50.231999999999999</v>
      </c>
      <c r="AS64">
        <v>31.897383000000001</v>
      </c>
      <c r="AT64">
        <v>9.8879999999999999</v>
      </c>
      <c r="AU64">
        <v>0</v>
      </c>
      <c r="AV64">
        <v>0</v>
      </c>
      <c r="AW64">
        <v>0</v>
      </c>
      <c r="AX64">
        <v>5.5720000000000001</v>
      </c>
      <c r="AY64">
        <v>0</v>
      </c>
      <c r="AZ64">
        <v>0</v>
      </c>
      <c r="BA64">
        <f t="shared" si="0"/>
        <v>3012.9915469999987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</v>
      </c>
      <c r="K65">
        <v>686.77995699999997</v>
      </c>
      <c r="L65">
        <v>653.11180000000002</v>
      </c>
      <c r="M65">
        <v>92</v>
      </c>
      <c r="N65">
        <v>118.125</v>
      </c>
      <c r="O65">
        <v>123.66562500000001</v>
      </c>
      <c r="P65">
        <v>81.375</v>
      </c>
      <c r="Q65">
        <v>10.56</v>
      </c>
      <c r="R65">
        <v>42.390099999999997</v>
      </c>
      <c r="S65">
        <v>13.81</v>
      </c>
      <c r="T65">
        <v>0</v>
      </c>
      <c r="U65">
        <v>418.77</v>
      </c>
      <c r="V65">
        <v>14.25</v>
      </c>
      <c r="W65">
        <v>22.459</v>
      </c>
      <c r="X65">
        <v>147.515624</v>
      </c>
      <c r="Y65">
        <v>0</v>
      </c>
      <c r="Z65">
        <v>13.1076</v>
      </c>
      <c r="AA65">
        <v>28.09872</v>
      </c>
      <c r="AB65">
        <v>39.510120000000001</v>
      </c>
      <c r="AC65">
        <v>29.062808</v>
      </c>
      <c r="AD65">
        <v>18.229800000000001</v>
      </c>
      <c r="AE65">
        <v>48.112499999999997</v>
      </c>
      <c r="AF65">
        <v>8.8740000000000006</v>
      </c>
      <c r="AG65">
        <v>15.8064</v>
      </c>
      <c r="AH65">
        <v>113.64</v>
      </c>
      <c r="AI65">
        <v>14.003</v>
      </c>
      <c r="AJ65">
        <v>0</v>
      </c>
      <c r="AK65">
        <v>51.394500000000001</v>
      </c>
      <c r="AL65">
        <v>69.72</v>
      </c>
      <c r="AM65">
        <v>10.557359999999999</v>
      </c>
      <c r="AN65">
        <v>0.66954999999999998</v>
      </c>
      <c r="AO65">
        <v>6.0857999999999999</v>
      </c>
      <c r="AP65">
        <v>4.3554000000000004</v>
      </c>
      <c r="AQ65">
        <v>26.46</v>
      </c>
      <c r="AR65">
        <v>50.231999999999999</v>
      </c>
      <c r="AS65">
        <v>31.897383000000001</v>
      </c>
      <c r="AT65">
        <v>9.8879999999999999</v>
      </c>
      <c r="AU65">
        <v>0</v>
      </c>
      <c r="AV65">
        <v>0</v>
      </c>
      <c r="AW65">
        <v>0</v>
      </c>
      <c r="AX65">
        <v>5.5720000000000001</v>
      </c>
      <c r="AY65">
        <v>0</v>
      </c>
      <c r="AZ65">
        <v>0</v>
      </c>
      <c r="BA65">
        <f t="shared" si="0"/>
        <v>3025.089046999999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</v>
      </c>
      <c r="K66">
        <v>686.77995699999997</v>
      </c>
      <c r="L66">
        <v>653.11180000000002</v>
      </c>
      <c r="M66">
        <v>92</v>
      </c>
      <c r="N66">
        <v>118.125</v>
      </c>
      <c r="O66">
        <v>123.66562500000001</v>
      </c>
      <c r="P66">
        <v>81.375</v>
      </c>
      <c r="Q66">
        <v>10.56</v>
      </c>
      <c r="R66">
        <v>42.390099999999997</v>
      </c>
      <c r="S66">
        <v>13.81</v>
      </c>
      <c r="T66">
        <v>0</v>
      </c>
      <c r="U66">
        <v>418.77</v>
      </c>
      <c r="V66">
        <v>14.25</v>
      </c>
      <c r="W66">
        <v>22.459</v>
      </c>
      <c r="X66">
        <v>147.515624</v>
      </c>
      <c r="Y66">
        <v>0</v>
      </c>
      <c r="Z66">
        <v>13.1076</v>
      </c>
      <c r="AA66">
        <v>28.09872</v>
      </c>
      <c r="AB66">
        <v>39.510120000000001</v>
      </c>
      <c r="AC66">
        <v>29.062808</v>
      </c>
      <c r="AD66">
        <v>18.229800000000001</v>
      </c>
      <c r="AE66">
        <v>48.112499999999997</v>
      </c>
      <c r="AF66">
        <v>8.8740000000000006</v>
      </c>
      <c r="AG66">
        <v>15.8064</v>
      </c>
      <c r="AH66">
        <v>116.9545</v>
      </c>
      <c r="AI66">
        <v>14.003</v>
      </c>
      <c r="AJ66">
        <v>0</v>
      </c>
      <c r="AK66">
        <v>51.394500000000001</v>
      </c>
      <c r="AL66">
        <v>69.72</v>
      </c>
      <c r="AM66">
        <v>10.557359999999999</v>
      </c>
      <c r="AN66">
        <v>0.66954999999999998</v>
      </c>
      <c r="AO66">
        <v>6.0857999999999999</v>
      </c>
      <c r="AP66">
        <v>4.3554000000000004</v>
      </c>
      <c r="AQ66">
        <v>26.46</v>
      </c>
      <c r="AR66">
        <v>50.231999999999999</v>
      </c>
      <c r="AS66">
        <v>31.897383000000001</v>
      </c>
      <c r="AT66">
        <v>9.8879999999999999</v>
      </c>
      <c r="AU66">
        <v>0</v>
      </c>
      <c r="AV66">
        <v>0</v>
      </c>
      <c r="AW66">
        <v>0</v>
      </c>
      <c r="AX66">
        <v>5.5720000000000001</v>
      </c>
      <c r="AY66">
        <v>0</v>
      </c>
      <c r="AZ66">
        <v>0</v>
      </c>
      <c r="BA66">
        <f t="shared" si="0"/>
        <v>3028.403546999999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</v>
      </c>
      <c r="K67">
        <v>686.77995699999997</v>
      </c>
      <c r="L67">
        <v>653.11180000000002</v>
      </c>
      <c r="M67">
        <v>92</v>
      </c>
      <c r="N67">
        <v>118.125</v>
      </c>
      <c r="O67">
        <v>123.66562500000001</v>
      </c>
      <c r="P67">
        <v>81.375</v>
      </c>
      <c r="Q67">
        <v>10.56</v>
      </c>
      <c r="R67">
        <v>42.390099999999997</v>
      </c>
      <c r="S67">
        <v>13.81</v>
      </c>
      <c r="T67">
        <v>0</v>
      </c>
      <c r="U67">
        <v>418.77</v>
      </c>
      <c r="V67">
        <v>14.25</v>
      </c>
      <c r="W67">
        <v>22.459</v>
      </c>
      <c r="X67">
        <v>147.515624</v>
      </c>
      <c r="Y67">
        <v>0</v>
      </c>
      <c r="Z67">
        <v>13.1076</v>
      </c>
      <c r="AA67">
        <v>28.09872</v>
      </c>
      <c r="AB67">
        <v>39.510120000000001</v>
      </c>
      <c r="AC67">
        <v>29.062808</v>
      </c>
      <c r="AD67">
        <v>9.1149000000000004</v>
      </c>
      <c r="AE67">
        <v>48.112499999999997</v>
      </c>
      <c r="AF67">
        <v>8.8740000000000006</v>
      </c>
      <c r="AG67">
        <v>15.8064</v>
      </c>
      <c r="AH67">
        <v>116.9545</v>
      </c>
      <c r="AI67">
        <v>14.003</v>
      </c>
      <c r="AJ67">
        <v>0</v>
      </c>
      <c r="AK67">
        <v>51.394500000000001</v>
      </c>
      <c r="AL67">
        <v>69.72</v>
      </c>
      <c r="AM67">
        <v>10.557359999999999</v>
      </c>
      <c r="AN67">
        <v>0.66954999999999998</v>
      </c>
      <c r="AO67">
        <v>6.0857999999999999</v>
      </c>
      <c r="AP67">
        <v>4.3554000000000004</v>
      </c>
      <c r="AQ67">
        <v>17.64</v>
      </c>
      <c r="AR67">
        <v>49.68</v>
      </c>
      <c r="AS67">
        <v>31.897383000000001</v>
      </c>
      <c r="AT67">
        <v>9.8879999999999999</v>
      </c>
      <c r="AU67">
        <v>0</v>
      </c>
      <c r="AV67">
        <v>0</v>
      </c>
      <c r="AW67">
        <v>0</v>
      </c>
      <c r="AX67">
        <v>5.5720000000000001</v>
      </c>
      <c r="AY67">
        <v>0</v>
      </c>
      <c r="AZ67">
        <v>0</v>
      </c>
      <c r="BA67">
        <f t="shared" si="0"/>
        <v>3009.9166469999986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</v>
      </c>
      <c r="K68">
        <v>686.77995699999997</v>
      </c>
      <c r="L68">
        <v>653.11180000000002</v>
      </c>
      <c r="M68">
        <v>92</v>
      </c>
      <c r="N68">
        <v>118.125</v>
      </c>
      <c r="O68">
        <v>123.66562500000001</v>
      </c>
      <c r="P68">
        <v>81.375</v>
      </c>
      <c r="Q68">
        <v>10.56</v>
      </c>
      <c r="R68">
        <v>42.390099999999997</v>
      </c>
      <c r="S68">
        <v>13.81</v>
      </c>
      <c r="T68">
        <v>0</v>
      </c>
      <c r="U68">
        <v>418.77</v>
      </c>
      <c r="V68">
        <v>14.25</v>
      </c>
      <c r="W68">
        <v>22.459</v>
      </c>
      <c r="X68">
        <v>147.515624</v>
      </c>
      <c r="Y68">
        <v>0</v>
      </c>
      <c r="Z68">
        <v>13.1076</v>
      </c>
      <c r="AA68">
        <v>28.09872</v>
      </c>
      <c r="AB68">
        <v>39.510120000000001</v>
      </c>
      <c r="AC68">
        <v>29.062808</v>
      </c>
      <c r="AD68">
        <v>9.1149000000000004</v>
      </c>
      <c r="AE68">
        <v>48.112499999999997</v>
      </c>
      <c r="AF68">
        <v>8.8740000000000006</v>
      </c>
      <c r="AG68">
        <v>15.8064</v>
      </c>
      <c r="AH68">
        <v>140.34540000000001</v>
      </c>
      <c r="AI68">
        <v>14.003</v>
      </c>
      <c r="AJ68">
        <v>0</v>
      </c>
      <c r="AK68">
        <v>51.394500000000001</v>
      </c>
      <c r="AL68">
        <v>69.72</v>
      </c>
      <c r="AM68">
        <v>10.557359999999999</v>
      </c>
      <c r="AN68">
        <v>0.66954999999999998</v>
      </c>
      <c r="AO68">
        <v>6.0857999999999999</v>
      </c>
      <c r="AP68">
        <v>4.3554000000000004</v>
      </c>
      <c r="AQ68">
        <v>17.64</v>
      </c>
      <c r="AR68">
        <v>49.68</v>
      </c>
      <c r="AS68">
        <v>31.897383000000001</v>
      </c>
      <c r="AT68">
        <v>9.8879999999999999</v>
      </c>
      <c r="AU68">
        <v>0</v>
      </c>
      <c r="AV68">
        <v>0</v>
      </c>
      <c r="AW68">
        <v>0</v>
      </c>
      <c r="AX68">
        <v>5.5720000000000001</v>
      </c>
      <c r="AY68">
        <v>0</v>
      </c>
      <c r="AZ68">
        <v>0</v>
      </c>
      <c r="BA68">
        <f t="shared" ref="BA68:BA99" si="1">SUM(B68:AZ68)</f>
        <v>3033.307546999999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</v>
      </c>
      <c r="K69">
        <v>686.77995699999997</v>
      </c>
      <c r="L69">
        <v>653.11180000000002</v>
      </c>
      <c r="M69">
        <v>92</v>
      </c>
      <c r="N69">
        <v>118.125</v>
      </c>
      <c r="O69">
        <v>123.66562500000001</v>
      </c>
      <c r="P69">
        <v>81.375</v>
      </c>
      <c r="Q69">
        <v>10.56</v>
      </c>
      <c r="R69">
        <v>42.390099999999997</v>
      </c>
      <c r="S69">
        <v>13.81</v>
      </c>
      <c r="T69">
        <v>0</v>
      </c>
      <c r="U69">
        <v>418.77</v>
      </c>
      <c r="V69">
        <v>14.25</v>
      </c>
      <c r="W69">
        <v>22.459</v>
      </c>
      <c r="X69">
        <v>147.515624</v>
      </c>
      <c r="Y69">
        <v>0</v>
      </c>
      <c r="Z69">
        <v>13.1076</v>
      </c>
      <c r="AA69">
        <v>28.09872</v>
      </c>
      <c r="AB69">
        <v>39.510120000000001</v>
      </c>
      <c r="AC69">
        <v>29.062808</v>
      </c>
      <c r="AD69">
        <v>9.1149000000000004</v>
      </c>
      <c r="AE69">
        <v>49.395499999999998</v>
      </c>
      <c r="AF69">
        <v>8.8740000000000006</v>
      </c>
      <c r="AG69">
        <v>15.8064</v>
      </c>
      <c r="AH69">
        <v>140.34540000000001</v>
      </c>
      <c r="AI69">
        <v>14.003</v>
      </c>
      <c r="AJ69">
        <v>0</v>
      </c>
      <c r="AK69">
        <v>51.394500000000001</v>
      </c>
      <c r="AL69">
        <v>69.72</v>
      </c>
      <c r="AM69">
        <v>15.836040000000001</v>
      </c>
      <c r="AN69">
        <v>0.66954999999999998</v>
      </c>
      <c r="AO69">
        <v>5.9387999999999996</v>
      </c>
      <c r="AP69">
        <v>9.4794</v>
      </c>
      <c r="AQ69">
        <v>17.64</v>
      </c>
      <c r="AR69">
        <v>49.68</v>
      </c>
      <c r="AS69">
        <v>31.897383000000001</v>
      </c>
      <c r="AT69">
        <v>9.8879999999999999</v>
      </c>
      <c r="AU69">
        <v>0</v>
      </c>
      <c r="AV69">
        <v>0</v>
      </c>
      <c r="AW69">
        <v>0</v>
      </c>
      <c r="AX69">
        <v>5.5720000000000001</v>
      </c>
      <c r="AY69">
        <v>0</v>
      </c>
      <c r="AZ69">
        <v>0</v>
      </c>
      <c r="BA69">
        <f t="shared" si="1"/>
        <v>3044.8462269999995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</v>
      </c>
      <c r="K70">
        <v>686.77995699999997</v>
      </c>
      <c r="L70">
        <v>653.11180000000002</v>
      </c>
      <c r="M70">
        <v>92</v>
      </c>
      <c r="N70">
        <v>118.125</v>
      </c>
      <c r="O70">
        <v>123.66562500000001</v>
      </c>
      <c r="P70">
        <v>81.375</v>
      </c>
      <c r="Q70">
        <v>10.56</v>
      </c>
      <c r="R70">
        <v>42.390099999999997</v>
      </c>
      <c r="S70">
        <v>13.81</v>
      </c>
      <c r="T70">
        <v>0</v>
      </c>
      <c r="U70">
        <v>418.77</v>
      </c>
      <c r="V70">
        <v>14.25</v>
      </c>
      <c r="W70">
        <v>22.459</v>
      </c>
      <c r="X70">
        <v>147.515624</v>
      </c>
      <c r="Y70">
        <v>0</v>
      </c>
      <c r="Z70">
        <v>13.1076</v>
      </c>
      <c r="AA70">
        <v>28.09872</v>
      </c>
      <c r="AB70">
        <v>39.510120000000001</v>
      </c>
      <c r="AC70">
        <v>29.062808</v>
      </c>
      <c r="AD70">
        <v>9.1149000000000004</v>
      </c>
      <c r="AE70">
        <v>49.395499999999998</v>
      </c>
      <c r="AF70">
        <v>8.8740000000000006</v>
      </c>
      <c r="AG70">
        <v>15.8064</v>
      </c>
      <c r="AH70">
        <v>140.34540000000001</v>
      </c>
      <c r="AI70">
        <v>2.5459999999999998</v>
      </c>
      <c r="AJ70">
        <v>0</v>
      </c>
      <c r="AK70">
        <v>51.394500000000001</v>
      </c>
      <c r="AL70">
        <v>69.72</v>
      </c>
      <c r="AM70">
        <v>15.836040000000001</v>
      </c>
      <c r="AN70">
        <v>0.66954999999999998</v>
      </c>
      <c r="AO70">
        <v>5.9387999999999996</v>
      </c>
      <c r="AP70">
        <v>9.4794</v>
      </c>
      <c r="AQ70">
        <v>17.64</v>
      </c>
      <c r="AR70">
        <v>49.68</v>
      </c>
      <c r="AS70">
        <v>31.897383000000001</v>
      </c>
      <c r="AT70">
        <v>9.8879999999999999</v>
      </c>
      <c r="AU70">
        <v>0</v>
      </c>
      <c r="AV70">
        <v>0</v>
      </c>
      <c r="AW70">
        <v>0</v>
      </c>
      <c r="AX70">
        <v>5.5720000000000001</v>
      </c>
      <c r="AY70">
        <v>0</v>
      </c>
      <c r="AZ70">
        <v>0</v>
      </c>
      <c r="BA70">
        <f t="shared" si="1"/>
        <v>3033.3892269999992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</v>
      </c>
      <c r="K71">
        <v>634.44209999999998</v>
      </c>
      <c r="L71">
        <v>653.11180000000002</v>
      </c>
      <c r="M71">
        <v>92</v>
      </c>
      <c r="N71">
        <v>118.125</v>
      </c>
      <c r="O71">
        <v>123.66562500000001</v>
      </c>
      <c r="P71">
        <v>81.375</v>
      </c>
      <c r="Q71">
        <v>10.56</v>
      </c>
      <c r="R71">
        <v>42.390099999999997</v>
      </c>
      <c r="S71">
        <v>13.81</v>
      </c>
      <c r="T71">
        <v>0</v>
      </c>
      <c r="U71">
        <v>418.77</v>
      </c>
      <c r="V71">
        <v>14.25</v>
      </c>
      <c r="W71">
        <v>22.459</v>
      </c>
      <c r="X71">
        <v>147.515624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9.1149000000000004</v>
      </c>
      <c r="AE71">
        <v>49.395499999999998</v>
      </c>
      <c r="AF71">
        <v>8.8740000000000006</v>
      </c>
      <c r="AG71">
        <v>15.8064</v>
      </c>
      <c r="AH71">
        <v>151.99350000000001</v>
      </c>
      <c r="AI71">
        <v>2.5459999999999998</v>
      </c>
      <c r="AJ71">
        <v>0</v>
      </c>
      <c r="AK71">
        <v>51.394500000000001</v>
      </c>
      <c r="AL71">
        <v>69.72</v>
      </c>
      <c r="AM71">
        <v>15.836040000000001</v>
      </c>
      <c r="AN71">
        <v>0.66954999999999998</v>
      </c>
      <c r="AO71">
        <v>5.9387999999999996</v>
      </c>
      <c r="AP71">
        <v>4.3554000000000004</v>
      </c>
      <c r="AQ71">
        <v>17.64</v>
      </c>
      <c r="AR71">
        <v>49.68</v>
      </c>
      <c r="AS71">
        <v>31.897383000000001</v>
      </c>
      <c r="AT71">
        <v>9.8879999999999999</v>
      </c>
      <c r="AU71">
        <v>0</v>
      </c>
      <c r="AV71">
        <v>0</v>
      </c>
      <c r="AW71">
        <v>0</v>
      </c>
      <c r="AX71">
        <v>5.5720000000000001</v>
      </c>
      <c r="AY71">
        <v>0</v>
      </c>
      <c r="AZ71">
        <v>0</v>
      </c>
      <c r="BA71">
        <f t="shared" si="1"/>
        <v>2995.0710299999992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</v>
      </c>
      <c r="K72">
        <v>634.44209999999998</v>
      </c>
      <c r="L72">
        <v>653.11180000000002</v>
      </c>
      <c r="M72">
        <v>92</v>
      </c>
      <c r="N72">
        <v>118.125</v>
      </c>
      <c r="O72">
        <v>123.66562500000001</v>
      </c>
      <c r="P72">
        <v>81.375</v>
      </c>
      <c r="Q72">
        <v>10.56</v>
      </c>
      <c r="R72">
        <v>42.390099999999997</v>
      </c>
      <c r="S72">
        <v>13.81</v>
      </c>
      <c r="T72">
        <v>0</v>
      </c>
      <c r="U72">
        <v>418.77</v>
      </c>
      <c r="V72">
        <v>14.25</v>
      </c>
      <c r="W72">
        <v>22.459</v>
      </c>
      <c r="X72">
        <v>147.515624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9.1149000000000004</v>
      </c>
      <c r="AE72">
        <v>49.395499999999998</v>
      </c>
      <c r="AF72">
        <v>8.8740000000000006</v>
      </c>
      <c r="AG72">
        <v>15.8064</v>
      </c>
      <c r="AH72">
        <v>151.99350000000001</v>
      </c>
      <c r="AI72">
        <v>2.5459999999999998</v>
      </c>
      <c r="AJ72">
        <v>0</v>
      </c>
      <c r="AK72">
        <v>51.394500000000001</v>
      </c>
      <c r="AL72">
        <v>69.72</v>
      </c>
      <c r="AM72">
        <v>15.836040000000001</v>
      </c>
      <c r="AN72">
        <v>0.66954999999999998</v>
      </c>
      <c r="AO72">
        <v>5.9387999999999996</v>
      </c>
      <c r="AP72">
        <v>4.3554000000000004</v>
      </c>
      <c r="AQ72">
        <v>17.64</v>
      </c>
      <c r="AR72">
        <v>49.68</v>
      </c>
      <c r="AS72">
        <v>31.897383000000001</v>
      </c>
      <c r="AT72">
        <v>9.8879999999999999</v>
      </c>
      <c r="AU72">
        <v>0</v>
      </c>
      <c r="AV72">
        <v>0</v>
      </c>
      <c r="AW72">
        <v>0</v>
      </c>
      <c r="AX72">
        <v>5.5720000000000001</v>
      </c>
      <c r="AY72">
        <v>0</v>
      </c>
      <c r="AZ72">
        <v>0</v>
      </c>
      <c r="BA72">
        <f t="shared" si="1"/>
        <v>2995.0710299999992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</v>
      </c>
      <c r="K73">
        <v>634.44209999999998</v>
      </c>
      <c r="L73">
        <v>653.11180000000002</v>
      </c>
      <c r="M73">
        <v>92</v>
      </c>
      <c r="N73">
        <v>118.125</v>
      </c>
      <c r="O73">
        <v>123.66562500000001</v>
      </c>
      <c r="P73">
        <v>81.375</v>
      </c>
      <c r="Q73">
        <v>10.56</v>
      </c>
      <c r="R73">
        <v>42.390099999999997</v>
      </c>
      <c r="S73">
        <v>13.81</v>
      </c>
      <c r="T73">
        <v>0</v>
      </c>
      <c r="U73">
        <v>418.77</v>
      </c>
      <c r="V73">
        <v>14.25</v>
      </c>
      <c r="W73">
        <v>22.459</v>
      </c>
      <c r="X73">
        <v>147.515624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9.1149000000000004</v>
      </c>
      <c r="AE73">
        <v>49.395499999999998</v>
      </c>
      <c r="AF73">
        <v>8.8740000000000006</v>
      </c>
      <c r="AG73">
        <v>15.8064</v>
      </c>
      <c r="AH73">
        <v>151.99350000000001</v>
      </c>
      <c r="AI73">
        <v>2.5459999999999998</v>
      </c>
      <c r="AJ73">
        <v>0</v>
      </c>
      <c r="AK73">
        <v>51.394500000000001</v>
      </c>
      <c r="AL73">
        <v>69.72</v>
      </c>
      <c r="AM73">
        <v>15.836040000000001</v>
      </c>
      <c r="AN73">
        <v>0.66954999999999998</v>
      </c>
      <c r="AO73">
        <v>5.8212000000000002</v>
      </c>
      <c r="AP73">
        <v>4.3554000000000004</v>
      </c>
      <c r="AQ73">
        <v>17.64</v>
      </c>
      <c r="AR73">
        <v>49.68</v>
      </c>
      <c r="AS73">
        <v>31.897383000000001</v>
      </c>
      <c r="AT73">
        <v>9.8879999999999999</v>
      </c>
      <c r="AU73">
        <v>0</v>
      </c>
      <c r="AV73">
        <v>0</v>
      </c>
      <c r="AW73">
        <v>0</v>
      </c>
      <c r="AX73">
        <v>5.5720000000000001</v>
      </c>
      <c r="AY73">
        <v>0</v>
      </c>
      <c r="AZ73">
        <v>0</v>
      </c>
      <c r="BA73">
        <f t="shared" si="1"/>
        <v>2994.9534299999991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</v>
      </c>
      <c r="K74">
        <v>624.44209999999998</v>
      </c>
      <c r="L74">
        <v>653.11180000000002</v>
      </c>
      <c r="M74">
        <v>92</v>
      </c>
      <c r="N74">
        <v>118.125</v>
      </c>
      <c r="O74">
        <v>123.66562500000001</v>
      </c>
      <c r="P74">
        <v>81.375</v>
      </c>
      <c r="Q74">
        <v>10.56</v>
      </c>
      <c r="R74">
        <v>42.390099999999997</v>
      </c>
      <c r="S74">
        <v>13.81</v>
      </c>
      <c r="T74">
        <v>0</v>
      </c>
      <c r="U74">
        <v>418.77</v>
      </c>
      <c r="V74">
        <v>14.25</v>
      </c>
      <c r="W74">
        <v>22.459</v>
      </c>
      <c r="X74">
        <v>147.515624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9.1149000000000004</v>
      </c>
      <c r="AE74">
        <v>49.395499999999998</v>
      </c>
      <c r="AF74">
        <v>8.8740000000000006</v>
      </c>
      <c r="AG74">
        <v>15.8064</v>
      </c>
      <c r="AH74">
        <v>151.99350000000001</v>
      </c>
      <c r="AI74">
        <v>2.5459999999999998</v>
      </c>
      <c r="AJ74">
        <v>0</v>
      </c>
      <c r="AK74">
        <v>51.394500000000001</v>
      </c>
      <c r="AL74">
        <v>69.72</v>
      </c>
      <c r="AM74">
        <v>15.836040000000001</v>
      </c>
      <c r="AN74">
        <v>0.66954999999999998</v>
      </c>
      <c r="AO74">
        <v>5.8212000000000002</v>
      </c>
      <c r="AP74">
        <v>4.3554000000000004</v>
      </c>
      <c r="AQ74">
        <v>26.46</v>
      </c>
      <c r="AR74">
        <v>49.68</v>
      </c>
      <c r="AS74">
        <v>31.897383000000001</v>
      </c>
      <c r="AT74">
        <v>9.8879999999999999</v>
      </c>
      <c r="AU74">
        <v>0</v>
      </c>
      <c r="AV74">
        <v>0</v>
      </c>
      <c r="AW74">
        <v>0</v>
      </c>
      <c r="AX74">
        <v>5.5720000000000001</v>
      </c>
      <c r="AY74">
        <v>0</v>
      </c>
      <c r="AZ74">
        <v>0</v>
      </c>
      <c r="BA74">
        <f t="shared" si="1"/>
        <v>2993.7734299999993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</v>
      </c>
      <c r="K75">
        <v>615.44209999999998</v>
      </c>
      <c r="L75">
        <v>653.11180000000002</v>
      </c>
      <c r="M75">
        <v>92</v>
      </c>
      <c r="N75">
        <v>118.125</v>
      </c>
      <c r="O75">
        <v>123.66562500000001</v>
      </c>
      <c r="P75">
        <v>81.375</v>
      </c>
      <c r="Q75">
        <v>10.56</v>
      </c>
      <c r="R75">
        <v>42.390099999999997</v>
      </c>
      <c r="S75">
        <v>13.81</v>
      </c>
      <c r="T75">
        <v>0</v>
      </c>
      <c r="U75">
        <v>418.77</v>
      </c>
      <c r="V75">
        <v>14.25</v>
      </c>
      <c r="W75">
        <v>22.459</v>
      </c>
      <c r="X75">
        <v>147.515624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9.1149000000000004</v>
      </c>
      <c r="AE75">
        <v>49.436556000000003</v>
      </c>
      <c r="AF75">
        <v>17.748000000000001</v>
      </c>
      <c r="AG75">
        <v>15.8064</v>
      </c>
      <c r="AH75">
        <v>151.99350000000001</v>
      </c>
      <c r="AI75">
        <v>14.003</v>
      </c>
      <c r="AJ75">
        <v>0</v>
      </c>
      <c r="AK75">
        <v>51.394500000000001</v>
      </c>
      <c r="AL75">
        <v>72.043999999999997</v>
      </c>
      <c r="AM75">
        <v>15.836040000000001</v>
      </c>
      <c r="AN75">
        <v>0.66954999999999998</v>
      </c>
      <c r="AO75">
        <v>5.8212000000000002</v>
      </c>
      <c r="AP75">
        <v>3.0743999999999998</v>
      </c>
      <c r="AQ75">
        <v>26.46</v>
      </c>
      <c r="AR75">
        <v>49.68</v>
      </c>
      <c r="AS75">
        <v>31.897383000000001</v>
      </c>
      <c r="AT75">
        <v>9.8879999999999999</v>
      </c>
      <c r="AU75">
        <v>0</v>
      </c>
      <c r="AV75">
        <v>0</v>
      </c>
      <c r="AW75">
        <v>0</v>
      </c>
      <c r="AX75">
        <v>5.5720000000000001</v>
      </c>
      <c r="AY75">
        <v>0</v>
      </c>
      <c r="AZ75">
        <v>0</v>
      </c>
      <c r="BA75">
        <f t="shared" si="1"/>
        <v>3006.188486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</v>
      </c>
      <c r="K76">
        <v>643.44209999999998</v>
      </c>
      <c r="L76">
        <v>653.11180000000002</v>
      </c>
      <c r="M76">
        <v>92</v>
      </c>
      <c r="N76">
        <v>118.125</v>
      </c>
      <c r="O76">
        <v>123.66562500000001</v>
      </c>
      <c r="P76">
        <v>81.375</v>
      </c>
      <c r="Q76">
        <v>10.56</v>
      </c>
      <c r="R76">
        <v>42.390099999999997</v>
      </c>
      <c r="S76">
        <v>13.81</v>
      </c>
      <c r="T76">
        <v>0</v>
      </c>
      <c r="U76">
        <v>418.77</v>
      </c>
      <c r="V76">
        <v>14.25</v>
      </c>
      <c r="W76">
        <v>22.459</v>
      </c>
      <c r="X76">
        <v>147.515624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9.1149000000000004</v>
      </c>
      <c r="AE76">
        <v>49.436556000000003</v>
      </c>
      <c r="AF76">
        <v>17.748000000000001</v>
      </c>
      <c r="AG76">
        <v>15.8064</v>
      </c>
      <c r="AH76">
        <v>151.99350000000001</v>
      </c>
      <c r="AI76">
        <v>14.003</v>
      </c>
      <c r="AJ76">
        <v>0</v>
      </c>
      <c r="AK76">
        <v>51.394500000000001</v>
      </c>
      <c r="AL76">
        <v>72.043999999999997</v>
      </c>
      <c r="AM76">
        <v>15.836040000000001</v>
      </c>
      <c r="AN76">
        <v>0.66954999999999998</v>
      </c>
      <c r="AO76">
        <v>5.8212000000000002</v>
      </c>
      <c r="AP76">
        <v>3.0743999999999998</v>
      </c>
      <c r="AQ76">
        <v>26.46</v>
      </c>
      <c r="AR76">
        <v>49.68</v>
      </c>
      <c r="AS76">
        <v>31.897383000000001</v>
      </c>
      <c r="AT76">
        <v>9.8879999999999999</v>
      </c>
      <c r="AU76">
        <v>0</v>
      </c>
      <c r="AV76">
        <v>0</v>
      </c>
      <c r="AW76">
        <v>0</v>
      </c>
      <c r="AX76">
        <v>5.5720000000000001</v>
      </c>
      <c r="AY76">
        <v>0</v>
      </c>
      <c r="AZ76">
        <v>0</v>
      </c>
      <c r="BA76">
        <f t="shared" si="1"/>
        <v>3034.188486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</v>
      </c>
      <c r="K77">
        <v>666.44209999999998</v>
      </c>
      <c r="L77">
        <v>653.11180000000002</v>
      </c>
      <c r="M77">
        <v>92</v>
      </c>
      <c r="N77">
        <v>118.125</v>
      </c>
      <c r="O77">
        <v>123.66562500000001</v>
      </c>
      <c r="P77">
        <v>81.375</v>
      </c>
      <c r="Q77">
        <v>10.56</v>
      </c>
      <c r="R77">
        <v>42.390099999999997</v>
      </c>
      <c r="S77">
        <v>13.81</v>
      </c>
      <c r="T77">
        <v>0</v>
      </c>
      <c r="U77">
        <v>418.77</v>
      </c>
      <c r="V77">
        <v>14.25</v>
      </c>
      <c r="W77">
        <v>22.459</v>
      </c>
      <c r="X77">
        <v>147.515624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17.748000000000001</v>
      </c>
      <c r="AG77">
        <v>15.8064</v>
      </c>
      <c r="AH77">
        <v>151.99350000000001</v>
      </c>
      <c r="AI77">
        <v>14.003</v>
      </c>
      <c r="AJ77">
        <v>0</v>
      </c>
      <c r="AK77">
        <v>51.394500000000001</v>
      </c>
      <c r="AL77">
        <v>72.043999999999997</v>
      </c>
      <c r="AM77">
        <v>15.836040000000001</v>
      </c>
      <c r="AN77">
        <v>0.66954999999999998</v>
      </c>
      <c r="AO77">
        <v>5.8212000000000002</v>
      </c>
      <c r="AP77">
        <v>5.6364000000000001</v>
      </c>
      <c r="AQ77">
        <v>26.46</v>
      </c>
      <c r="AR77">
        <v>49.68</v>
      </c>
      <c r="AS77">
        <v>31.897383000000001</v>
      </c>
      <c r="AT77">
        <v>9.8879999999999999</v>
      </c>
      <c r="AU77">
        <v>0</v>
      </c>
      <c r="AV77">
        <v>0</v>
      </c>
      <c r="AW77">
        <v>0</v>
      </c>
      <c r="AX77">
        <v>5.5720000000000001</v>
      </c>
      <c r="AY77">
        <v>0</v>
      </c>
      <c r="AZ77">
        <v>0</v>
      </c>
      <c r="BA77">
        <f t="shared" si="1"/>
        <v>3054.2966859999997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</v>
      </c>
      <c r="K78">
        <v>659.44209999999998</v>
      </c>
      <c r="L78">
        <v>653.11180000000002</v>
      </c>
      <c r="M78">
        <v>92</v>
      </c>
      <c r="N78">
        <v>118.125</v>
      </c>
      <c r="O78">
        <v>123.66562500000001</v>
      </c>
      <c r="P78">
        <v>81.375</v>
      </c>
      <c r="Q78">
        <v>10.56</v>
      </c>
      <c r="R78">
        <v>42.390099999999997</v>
      </c>
      <c r="S78">
        <v>13.81</v>
      </c>
      <c r="T78">
        <v>0</v>
      </c>
      <c r="U78">
        <v>418.77</v>
      </c>
      <c r="V78">
        <v>14.25</v>
      </c>
      <c r="W78">
        <v>22.459</v>
      </c>
      <c r="X78">
        <v>147.515624</v>
      </c>
      <c r="Y78">
        <v>0</v>
      </c>
      <c r="Z78">
        <v>1.1000000000000001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15.8064</v>
      </c>
      <c r="AH78">
        <v>151.99350000000001</v>
      </c>
      <c r="AI78">
        <v>2.5459999999999998</v>
      </c>
      <c r="AJ78">
        <v>0</v>
      </c>
      <c r="AK78">
        <v>51.394500000000001</v>
      </c>
      <c r="AL78">
        <v>72.043999999999997</v>
      </c>
      <c r="AM78">
        <v>15.836040000000001</v>
      </c>
      <c r="AN78">
        <v>0.66954999999999998</v>
      </c>
      <c r="AO78">
        <v>5.8212000000000002</v>
      </c>
      <c r="AP78">
        <v>5.6364000000000001</v>
      </c>
      <c r="AQ78">
        <v>26.46</v>
      </c>
      <c r="AR78">
        <v>49.68</v>
      </c>
      <c r="AS78">
        <v>31.897383000000001</v>
      </c>
      <c r="AT78">
        <v>9.8879999999999999</v>
      </c>
      <c r="AU78">
        <v>0</v>
      </c>
      <c r="AV78">
        <v>0</v>
      </c>
      <c r="AW78">
        <v>0</v>
      </c>
      <c r="AX78">
        <v>5.5720000000000001</v>
      </c>
      <c r="AY78">
        <v>0</v>
      </c>
      <c r="AZ78">
        <v>0</v>
      </c>
      <c r="BA78">
        <f t="shared" si="1"/>
        <v>3044.9545859999994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</v>
      </c>
      <c r="K79">
        <v>668.44209999999998</v>
      </c>
      <c r="L79">
        <v>653.11180000000002</v>
      </c>
      <c r="M79">
        <v>92</v>
      </c>
      <c r="N79">
        <v>118.125</v>
      </c>
      <c r="O79">
        <v>123.66562500000001</v>
      </c>
      <c r="P79">
        <v>81.375</v>
      </c>
      <c r="Q79">
        <v>10.56</v>
      </c>
      <c r="R79">
        <v>42.390099999999997</v>
      </c>
      <c r="S79">
        <v>16.571999999999999</v>
      </c>
      <c r="T79">
        <v>0</v>
      </c>
      <c r="U79">
        <v>418.77</v>
      </c>
      <c r="V79">
        <v>14.25</v>
      </c>
      <c r="W79">
        <v>22.459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15.8064</v>
      </c>
      <c r="AH79">
        <v>151.99350000000001</v>
      </c>
      <c r="AI79">
        <v>7.6379999999999999</v>
      </c>
      <c r="AJ79">
        <v>0</v>
      </c>
      <c r="AK79">
        <v>51.394500000000001</v>
      </c>
      <c r="AL79">
        <v>72.043999999999997</v>
      </c>
      <c r="AM79">
        <v>15.836040000000001</v>
      </c>
      <c r="AN79">
        <v>0.66954999999999998</v>
      </c>
      <c r="AO79">
        <v>5.8212000000000002</v>
      </c>
      <c r="AP79">
        <v>5.6364000000000001</v>
      </c>
      <c r="AQ79">
        <v>26.46</v>
      </c>
      <c r="AR79">
        <v>49.68</v>
      </c>
      <c r="AS79">
        <v>31.897383000000001</v>
      </c>
      <c r="AT79">
        <v>9.8879999999999999</v>
      </c>
      <c r="AU79">
        <v>0</v>
      </c>
      <c r="AV79">
        <v>0</v>
      </c>
      <c r="AW79">
        <v>0</v>
      </c>
      <c r="AX79">
        <v>5.5720000000000001</v>
      </c>
      <c r="AY79">
        <v>0</v>
      </c>
      <c r="AZ79">
        <v>0</v>
      </c>
      <c r="BA79">
        <f t="shared" si="1"/>
        <v>3110.4317859999996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</v>
      </c>
      <c r="K80">
        <v>686.77995699999997</v>
      </c>
      <c r="L80">
        <v>653.11180000000002</v>
      </c>
      <c r="M80">
        <v>92</v>
      </c>
      <c r="N80">
        <v>118.125</v>
      </c>
      <c r="O80">
        <v>123.66562500000001</v>
      </c>
      <c r="P80">
        <v>81.375</v>
      </c>
      <c r="Q80">
        <v>10.56</v>
      </c>
      <c r="R80">
        <v>42.390099999999997</v>
      </c>
      <c r="S80">
        <v>16.571999999999999</v>
      </c>
      <c r="T80">
        <v>0</v>
      </c>
      <c r="U80">
        <v>418.77</v>
      </c>
      <c r="V80">
        <v>14.25</v>
      </c>
      <c r="W80">
        <v>22.459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15.8064</v>
      </c>
      <c r="AH80">
        <v>151.99350000000001</v>
      </c>
      <c r="AI80">
        <v>49.646999999999998</v>
      </c>
      <c r="AJ80">
        <v>0</v>
      </c>
      <c r="AK80">
        <v>51.394500000000001</v>
      </c>
      <c r="AL80">
        <v>72.043999999999997</v>
      </c>
      <c r="AM80">
        <v>15.836040000000001</v>
      </c>
      <c r="AN80">
        <v>0.66954999999999998</v>
      </c>
      <c r="AO80">
        <v>5.8212000000000002</v>
      </c>
      <c r="AP80">
        <v>5.6364000000000001</v>
      </c>
      <c r="AQ80">
        <v>26.46</v>
      </c>
      <c r="AR80">
        <v>49.68</v>
      </c>
      <c r="AS80">
        <v>31.897383000000001</v>
      </c>
      <c r="AT80">
        <v>9.8879999999999999</v>
      </c>
      <c r="AU80">
        <v>0</v>
      </c>
      <c r="AV80">
        <v>0</v>
      </c>
      <c r="AW80">
        <v>0</v>
      </c>
      <c r="AX80">
        <v>5.5720000000000001</v>
      </c>
      <c r="AY80">
        <v>0</v>
      </c>
      <c r="AZ80">
        <v>0</v>
      </c>
      <c r="BA80">
        <f t="shared" si="1"/>
        <v>3170.7786429999992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</v>
      </c>
      <c r="K81">
        <v>686.77995699999997</v>
      </c>
      <c r="L81">
        <v>653.11180000000002</v>
      </c>
      <c r="M81">
        <v>92</v>
      </c>
      <c r="N81">
        <v>118.125</v>
      </c>
      <c r="O81">
        <v>123.66562500000001</v>
      </c>
      <c r="P81">
        <v>81.375</v>
      </c>
      <c r="Q81">
        <v>10.56</v>
      </c>
      <c r="R81">
        <v>42.390099999999997</v>
      </c>
      <c r="S81">
        <v>16.571999999999999</v>
      </c>
      <c r="T81">
        <v>0</v>
      </c>
      <c r="U81">
        <v>418.77</v>
      </c>
      <c r="V81">
        <v>14.25</v>
      </c>
      <c r="W81">
        <v>22.459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15.8064</v>
      </c>
      <c r="AH81">
        <v>151.99350000000001</v>
      </c>
      <c r="AI81">
        <v>49.646999999999998</v>
      </c>
      <c r="AJ81">
        <v>0</v>
      </c>
      <c r="AK81">
        <v>51.394500000000001</v>
      </c>
      <c r="AL81">
        <v>72.043999999999997</v>
      </c>
      <c r="AM81">
        <v>15.836040000000001</v>
      </c>
      <c r="AN81">
        <v>0.66954999999999998</v>
      </c>
      <c r="AO81">
        <v>5.8212000000000002</v>
      </c>
      <c r="AP81">
        <v>4.9958999999999998</v>
      </c>
      <c r="AQ81">
        <v>26.46</v>
      </c>
      <c r="AR81">
        <v>49.68</v>
      </c>
      <c r="AS81">
        <v>31.897383000000001</v>
      </c>
      <c r="AT81">
        <v>9.8879999999999999</v>
      </c>
      <c r="AU81">
        <v>0</v>
      </c>
      <c r="AV81">
        <v>0</v>
      </c>
      <c r="AW81">
        <v>0</v>
      </c>
      <c r="AX81">
        <v>5.5720000000000001</v>
      </c>
      <c r="AY81">
        <v>0</v>
      </c>
      <c r="AZ81">
        <v>0</v>
      </c>
      <c r="BA81">
        <f t="shared" si="1"/>
        <v>3170.1381429999992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</v>
      </c>
      <c r="K82">
        <v>686.77995699999997</v>
      </c>
      <c r="L82">
        <v>653.11180000000002</v>
      </c>
      <c r="M82">
        <v>92</v>
      </c>
      <c r="N82">
        <v>118.125</v>
      </c>
      <c r="O82">
        <v>123.66562500000001</v>
      </c>
      <c r="P82">
        <v>81.375</v>
      </c>
      <c r="Q82">
        <v>10.56</v>
      </c>
      <c r="R82">
        <v>42.390099999999997</v>
      </c>
      <c r="S82">
        <v>16.571999999999999</v>
      </c>
      <c r="T82">
        <v>0</v>
      </c>
      <c r="U82">
        <v>418.77</v>
      </c>
      <c r="V82">
        <v>14.25</v>
      </c>
      <c r="W82">
        <v>22.459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15.8064</v>
      </c>
      <c r="AH82">
        <v>151.99350000000001</v>
      </c>
      <c r="AI82">
        <v>49.646999999999998</v>
      </c>
      <c r="AJ82">
        <v>0</v>
      </c>
      <c r="AK82">
        <v>51.394500000000001</v>
      </c>
      <c r="AL82">
        <v>72.043999999999997</v>
      </c>
      <c r="AM82">
        <v>15.836040000000001</v>
      </c>
      <c r="AN82">
        <v>0.66954999999999998</v>
      </c>
      <c r="AO82">
        <v>5.8212000000000002</v>
      </c>
      <c r="AP82">
        <v>4.9958999999999998</v>
      </c>
      <c r="AQ82">
        <v>26.46</v>
      </c>
      <c r="AR82">
        <v>49.68</v>
      </c>
      <c r="AS82">
        <v>31.897383000000001</v>
      </c>
      <c r="AT82">
        <v>9.8879999999999999</v>
      </c>
      <c r="AU82">
        <v>0</v>
      </c>
      <c r="AV82">
        <v>0</v>
      </c>
      <c r="AW82">
        <v>0</v>
      </c>
      <c r="AX82">
        <v>5.5720000000000001</v>
      </c>
      <c r="AY82">
        <v>0</v>
      </c>
      <c r="AZ82">
        <v>0</v>
      </c>
      <c r="BA82">
        <f t="shared" si="1"/>
        <v>3170.1381429999992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</v>
      </c>
      <c r="K83">
        <v>686.77995699999997</v>
      </c>
      <c r="L83">
        <v>653.11180000000002</v>
      </c>
      <c r="M83">
        <v>92</v>
      </c>
      <c r="N83">
        <v>118.125</v>
      </c>
      <c r="O83">
        <v>123.66562500000001</v>
      </c>
      <c r="P83">
        <v>81.375</v>
      </c>
      <c r="Q83">
        <v>10.56</v>
      </c>
      <c r="R83">
        <v>42.390099999999997</v>
      </c>
      <c r="S83">
        <v>18.6435</v>
      </c>
      <c r="T83">
        <v>0</v>
      </c>
      <c r="U83">
        <v>418.77</v>
      </c>
      <c r="V83">
        <v>14.25</v>
      </c>
      <c r="W83">
        <v>22.459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15.8064</v>
      </c>
      <c r="AH83">
        <v>151.99350000000001</v>
      </c>
      <c r="AI83">
        <v>49.646999999999998</v>
      </c>
      <c r="AJ83">
        <v>0</v>
      </c>
      <c r="AK83">
        <v>51.394500000000001</v>
      </c>
      <c r="AL83">
        <v>72.043999999999997</v>
      </c>
      <c r="AM83">
        <v>15.836040000000001</v>
      </c>
      <c r="AN83">
        <v>0.66954999999999998</v>
      </c>
      <c r="AO83">
        <v>5.8212000000000002</v>
      </c>
      <c r="AP83">
        <v>4.9958999999999998</v>
      </c>
      <c r="AQ83">
        <v>26.46</v>
      </c>
      <c r="AR83">
        <v>49.68</v>
      </c>
      <c r="AS83">
        <v>31.897383000000001</v>
      </c>
      <c r="AT83">
        <v>9.8879999999999999</v>
      </c>
      <c r="AU83">
        <v>0</v>
      </c>
      <c r="AV83">
        <v>0</v>
      </c>
      <c r="AW83">
        <v>0</v>
      </c>
      <c r="AX83">
        <v>5.5720000000000001</v>
      </c>
      <c r="AY83">
        <v>0</v>
      </c>
      <c r="AZ83">
        <v>0</v>
      </c>
      <c r="BA83">
        <f t="shared" si="1"/>
        <v>3172.2096429999992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</v>
      </c>
      <c r="K84">
        <v>686.77995699999997</v>
      </c>
      <c r="L84">
        <v>653.11180000000002</v>
      </c>
      <c r="M84">
        <v>92</v>
      </c>
      <c r="N84">
        <v>118.125</v>
      </c>
      <c r="O84">
        <v>123.66562500000001</v>
      </c>
      <c r="P84">
        <v>81.375</v>
      </c>
      <c r="Q84">
        <v>10.56</v>
      </c>
      <c r="R84">
        <v>42.390099999999997</v>
      </c>
      <c r="S84">
        <v>18.6435</v>
      </c>
      <c r="T84">
        <v>0</v>
      </c>
      <c r="U84">
        <v>418.77</v>
      </c>
      <c r="V84">
        <v>14.25</v>
      </c>
      <c r="W84">
        <v>22.459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15.8064</v>
      </c>
      <c r="AH84">
        <v>151.99350000000001</v>
      </c>
      <c r="AI84">
        <v>49.646999999999998</v>
      </c>
      <c r="AJ84">
        <v>0</v>
      </c>
      <c r="AK84">
        <v>51.394500000000001</v>
      </c>
      <c r="AL84">
        <v>72.043999999999997</v>
      </c>
      <c r="AM84">
        <v>15.836040000000001</v>
      </c>
      <c r="AN84">
        <v>0.66954999999999998</v>
      </c>
      <c r="AO84">
        <v>5.8212000000000002</v>
      </c>
      <c r="AP84">
        <v>4.9958999999999998</v>
      </c>
      <c r="AQ84">
        <v>26.46</v>
      </c>
      <c r="AR84">
        <v>49.68</v>
      </c>
      <c r="AS84">
        <v>31.897383000000001</v>
      </c>
      <c r="AT84">
        <v>9.8879999999999999</v>
      </c>
      <c r="AU84">
        <v>0</v>
      </c>
      <c r="AV84">
        <v>0</v>
      </c>
      <c r="AW84">
        <v>0</v>
      </c>
      <c r="AX84">
        <v>5.5720000000000001</v>
      </c>
      <c r="AY84">
        <v>0</v>
      </c>
      <c r="AZ84">
        <v>0</v>
      </c>
      <c r="BA84">
        <f t="shared" si="1"/>
        <v>3172.2096429999992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</v>
      </c>
      <c r="K85">
        <v>686.77995699999997</v>
      </c>
      <c r="L85">
        <v>653.11180000000002</v>
      </c>
      <c r="M85">
        <v>92</v>
      </c>
      <c r="N85">
        <v>118.125</v>
      </c>
      <c r="O85">
        <v>123.66562500000001</v>
      </c>
      <c r="P85">
        <v>81.375</v>
      </c>
      <c r="Q85">
        <v>10.56</v>
      </c>
      <c r="R85">
        <v>42.390099999999997</v>
      </c>
      <c r="S85">
        <v>20.715</v>
      </c>
      <c r="T85">
        <v>0</v>
      </c>
      <c r="U85">
        <v>418.77</v>
      </c>
      <c r="V85">
        <v>14.25</v>
      </c>
      <c r="W85">
        <v>22.459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15.8064</v>
      </c>
      <c r="AH85">
        <v>151.99350000000001</v>
      </c>
      <c r="AI85">
        <v>49.646999999999998</v>
      </c>
      <c r="AJ85">
        <v>0</v>
      </c>
      <c r="AK85">
        <v>51.394500000000001</v>
      </c>
      <c r="AL85">
        <v>72.043999999999997</v>
      </c>
      <c r="AM85">
        <v>15.836040000000001</v>
      </c>
      <c r="AN85">
        <v>0.66954999999999998</v>
      </c>
      <c r="AO85">
        <v>5.8212000000000002</v>
      </c>
      <c r="AP85">
        <v>4.9958999999999998</v>
      </c>
      <c r="AQ85">
        <v>26.46</v>
      </c>
      <c r="AR85">
        <v>49.68</v>
      </c>
      <c r="AS85">
        <v>31.897383000000001</v>
      </c>
      <c r="AT85">
        <v>9.8879999999999999</v>
      </c>
      <c r="AU85">
        <v>0</v>
      </c>
      <c r="AV85">
        <v>0</v>
      </c>
      <c r="AW85">
        <v>0</v>
      </c>
      <c r="AX85">
        <v>5.5720000000000001</v>
      </c>
      <c r="AY85">
        <v>0</v>
      </c>
      <c r="AZ85">
        <v>0</v>
      </c>
      <c r="BA85">
        <f t="shared" si="1"/>
        <v>3174.2811429999992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</v>
      </c>
      <c r="K86">
        <v>686.77995699999997</v>
      </c>
      <c r="L86">
        <v>653.11180000000002</v>
      </c>
      <c r="M86">
        <v>92</v>
      </c>
      <c r="N86">
        <v>118.125</v>
      </c>
      <c r="O86">
        <v>123.66562500000001</v>
      </c>
      <c r="P86">
        <v>81.375</v>
      </c>
      <c r="Q86">
        <v>10.56</v>
      </c>
      <c r="R86">
        <v>42.390099999999997</v>
      </c>
      <c r="S86">
        <v>20.715</v>
      </c>
      <c r="T86">
        <v>0</v>
      </c>
      <c r="U86">
        <v>418.77</v>
      </c>
      <c r="V86">
        <v>14.25</v>
      </c>
      <c r="W86">
        <v>22.459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15.8064</v>
      </c>
      <c r="AH86">
        <v>151.99350000000001</v>
      </c>
      <c r="AI86">
        <v>7.6379999999999999</v>
      </c>
      <c r="AJ86">
        <v>0</v>
      </c>
      <c r="AK86">
        <v>51.394500000000001</v>
      </c>
      <c r="AL86">
        <v>72.043999999999997</v>
      </c>
      <c r="AM86">
        <v>15.836040000000001</v>
      </c>
      <c r="AN86">
        <v>0.66954999999999998</v>
      </c>
      <c r="AO86">
        <v>5.8212000000000002</v>
      </c>
      <c r="AP86">
        <v>4.9958999999999998</v>
      </c>
      <c r="AQ86">
        <v>26.46</v>
      </c>
      <c r="AR86">
        <v>49.68</v>
      </c>
      <c r="AS86">
        <v>31.897383000000001</v>
      </c>
      <c r="AT86">
        <v>9.8879999999999999</v>
      </c>
      <c r="AU86">
        <v>0</v>
      </c>
      <c r="AV86">
        <v>0</v>
      </c>
      <c r="AW86">
        <v>0</v>
      </c>
      <c r="AX86">
        <v>5.5720000000000001</v>
      </c>
      <c r="AY86">
        <v>0</v>
      </c>
      <c r="AZ86">
        <v>0</v>
      </c>
      <c r="BA86">
        <f t="shared" si="1"/>
        <v>3132.2721429999992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</v>
      </c>
      <c r="K87">
        <v>686.77995699999997</v>
      </c>
      <c r="L87">
        <v>653.11180000000002</v>
      </c>
      <c r="M87">
        <v>92</v>
      </c>
      <c r="N87">
        <v>118.125</v>
      </c>
      <c r="O87">
        <v>123.66562500000001</v>
      </c>
      <c r="P87">
        <v>81.375</v>
      </c>
      <c r="Q87">
        <v>10.56</v>
      </c>
      <c r="R87">
        <v>42.390099999999997</v>
      </c>
      <c r="S87">
        <v>20.715</v>
      </c>
      <c r="T87">
        <v>0</v>
      </c>
      <c r="U87">
        <v>418.77</v>
      </c>
      <c r="V87">
        <v>14.25</v>
      </c>
      <c r="W87">
        <v>22.459</v>
      </c>
      <c r="X87">
        <v>147.515624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15.8064</v>
      </c>
      <c r="AH87">
        <v>151.99350000000001</v>
      </c>
      <c r="AI87">
        <v>2.5459999999999998</v>
      </c>
      <c r="AJ87">
        <v>0</v>
      </c>
      <c r="AK87">
        <v>51.394500000000001</v>
      </c>
      <c r="AL87">
        <v>72.043999999999997</v>
      </c>
      <c r="AM87">
        <v>15.836040000000001</v>
      </c>
      <c r="AN87">
        <v>0.66954999999999998</v>
      </c>
      <c r="AO87">
        <v>5.7624000000000004</v>
      </c>
      <c r="AP87">
        <v>4.9958999999999998</v>
      </c>
      <c r="AQ87">
        <v>26.46</v>
      </c>
      <c r="AR87">
        <v>49.68</v>
      </c>
      <c r="AS87">
        <v>31.897383000000001</v>
      </c>
      <c r="AT87">
        <v>9.8879999999999999</v>
      </c>
      <c r="AU87">
        <v>0</v>
      </c>
      <c r="AV87">
        <v>0</v>
      </c>
      <c r="AW87">
        <v>0</v>
      </c>
      <c r="AX87">
        <v>5.5720000000000001</v>
      </c>
      <c r="AY87">
        <v>0</v>
      </c>
      <c r="AZ87">
        <v>0</v>
      </c>
      <c r="BA87">
        <f t="shared" si="1"/>
        <v>3092.8721429999991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</v>
      </c>
      <c r="K88">
        <v>686.77995699999997</v>
      </c>
      <c r="L88">
        <v>653.11180000000002</v>
      </c>
      <c r="M88">
        <v>92</v>
      </c>
      <c r="N88">
        <v>118.125</v>
      </c>
      <c r="O88">
        <v>123.66562500000001</v>
      </c>
      <c r="P88">
        <v>81.375</v>
      </c>
      <c r="Q88">
        <v>10.56</v>
      </c>
      <c r="R88">
        <v>42.390099999999997</v>
      </c>
      <c r="S88">
        <v>20.715</v>
      </c>
      <c r="T88">
        <v>0</v>
      </c>
      <c r="U88">
        <v>418.77</v>
      </c>
      <c r="V88">
        <v>14.25</v>
      </c>
      <c r="W88">
        <v>22.459</v>
      </c>
      <c r="X88">
        <v>147.515624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15.8064</v>
      </c>
      <c r="AH88">
        <v>151.99350000000001</v>
      </c>
      <c r="AI88">
        <v>2.5459999999999998</v>
      </c>
      <c r="AJ88">
        <v>0</v>
      </c>
      <c r="AK88">
        <v>51.394500000000001</v>
      </c>
      <c r="AL88">
        <v>72.043999999999997</v>
      </c>
      <c r="AM88">
        <v>15.836040000000001</v>
      </c>
      <c r="AN88">
        <v>0.66954999999999998</v>
      </c>
      <c r="AO88">
        <v>5.7624000000000004</v>
      </c>
      <c r="AP88">
        <v>4.9958999999999998</v>
      </c>
      <c r="AQ88">
        <v>26.46</v>
      </c>
      <c r="AR88">
        <v>49.68</v>
      </c>
      <c r="AS88">
        <v>31.897383000000001</v>
      </c>
      <c r="AT88">
        <v>9.8879999999999999</v>
      </c>
      <c r="AU88">
        <v>0</v>
      </c>
      <c r="AV88">
        <v>0</v>
      </c>
      <c r="AW88">
        <v>0</v>
      </c>
      <c r="AX88">
        <v>5.5720000000000001</v>
      </c>
      <c r="AY88">
        <v>0</v>
      </c>
      <c r="AZ88">
        <v>0</v>
      </c>
      <c r="BA88">
        <f t="shared" si="1"/>
        <v>3092.8721429999991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</v>
      </c>
      <c r="K89">
        <v>686.77995699999997</v>
      </c>
      <c r="L89">
        <v>653.11180000000002</v>
      </c>
      <c r="M89">
        <v>92</v>
      </c>
      <c r="N89">
        <v>118.125</v>
      </c>
      <c r="O89">
        <v>123.66562500000001</v>
      </c>
      <c r="P89">
        <v>88.125</v>
      </c>
      <c r="Q89">
        <v>10.56</v>
      </c>
      <c r="R89">
        <v>42.390099999999997</v>
      </c>
      <c r="S89">
        <v>20.715</v>
      </c>
      <c r="T89">
        <v>0</v>
      </c>
      <c r="U89">
        <v>418.77</v>
      </c>
      <c r="V89">
        <v>14.25</v>
      </c>
      <c r="W89">
        <v>22.459</v>
      </c>
      <c r="X89">
        <v>147.515624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15.8064</v>
      </c>
      <c r="AH89">
        <v>151.99350000000001</v>
      </c>
      <c r="AI89">
        <v>2.5459999999999998</v>
      </c>
      <c r="AJ89">
        <v>0</v>
      </c>
      <c r="AK89">
        <v>51.394500000000001</v>
      </c>
      <c r="AL89">
        <v>72.043999999999997</v>
      </c>
      <c r="AM89">
        <v>15.836040000000001</v>
      </c>
      <c r="AN89">
        <v>0.66954999999999998</v>
      </c>
      <c r="AO89">
        <v>5.7624000000000004</v>
      </c>
      <c r="AP89">
        <v>4.9958999999999998</v>
      </c>
      <c r="AQ89">
        <v>26.46</v>
      </c>
      <c r="AR89">
        <v>49.68</v>
      </c>
      <c r="AS89">
        <v>31.897383000000001</v>
      </c>
      <c r="AT89">
        <v>9.8879999999999999</v>
      </c>
      <c r="AU89">
        <v>0</v>
      </c>
      <c r="AV89">
        <v>0</v>
      </c>
      <c r="AW89">
        <v>0</v>
      </c>
      <c r="AX89">
        <v>5.5720000000000001</v>
      </c>
      <c r="AY89">
        <v>0</v>
      </c>
      <c r="AZ89">
        <v>0</v>
      </c>
      <c r="BA89">
        <f t="shared" si="1"/>
        <v>3099.6221429999991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</v>
      </c>
      <c r="K90">
        <v>686.77995699999997</v>
      </c>
      <c r="L90">
        <v>653.11180000000002</v>
      </c>
      <c r="M90">
        <v>92</v>
      </c>
      <c r="N90">
        <v>118.125</v>
      </c>
      <c r="O90">
        <v>123.66562500000001</v>
      </c>
      <c r="P90">
        <v>88.125</v>
      </c>
      <c r="Q90">
        <v>10.56</v>
      </c>
      <c r="R90">
        <v>42.390099999999997</v>
      </c>
      <c r="S90">
        <v>20.715</v>
      </c>
      <c r="T90">
        <v>0</v>
      </c>
      <c r="U90">
        <v>418.77</v>
      </c>
      <c r="V90">
        <v>14.25</v>
      </c>
      <c r="W90">
        <v>22.459</v>
      </c>
      <c r="X90">
        <v>147.515624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15.8064</v>
      </c>
      <c r="AH90">
        <v>151.99350000000001</v>
      </c>
      <c r="AI90">
        <v>2.5459999999999998</v>
      </c>
      <c r="AJ90">
        <v>0</v>
      </c>
      <c r="AK90">
        <v>51.394500000000001</v>
      </c>
      <c r="AL90">
        <v>72.043999999999997</v>
      </c>
      <c r="AM90">
        <v>15.836040000000001</v>
      </c>
      <c r="AN90">
        <v>0.66954999999999998</v>
      </c>
      <c r="AO90">
        <v>5.7624000000000004</v>
      </c>
      <c r="AP90">
        <v>4.9958999999999998</v>
      </c>
      <c r="AQ90">
        <v>26.46</v>
      </c>
      <c r="AR90">
        <v>49.68</v>
      </c>
      <c r="AS90">
        <v>31.897383000000001</v>
      </c>
      <c r="AT90">
        <v>9.8879999999999999</v>
      </c>
      <c r="AU90">
        <v>0</v>
      </c>
      <c r="AV90">
        <v>0</v>
      </c>
      <c r="AW90">
        <v>0</v>
      </c>
      <c r="AX90">
        <v>5.5720000000000001</v>
      </c>
      <c r="AY90">
        <v>0</v>
      </c>
      <c r="AZ90">
        <v>0</v>
      </c>
      <c r="BA90">
        <f t="shared" si="1"/>
        <v>3099.6221429999991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</v>
      </c>
      <c r="K91">
        <v>686.77995699999997</v>
      </c>
      <c r="L91">
        <v>653.11180000000002</v>
      </c>
      <c r="M91">
        <v>92</v>
      </c>
      <c r="N91">
        <v>118.125</v>
      </c>
      <c r="O91">
        <v>123.66562500000001</v>
      </c>
      <c r="P91">
        <v>88.125</v>
      </c>
      <c r="Q91">
        <v>10.56</v>
      </c>
      <c r="R91">
        <v>42.390099999999997</v>
      </c>
      <c r="S91">
        <v>24.858000000000001</v>
      </c>
      <c r="T91">
        <v>0</v>
      </c>
      <c r="U91">
        <v>418.77</v>
      </c>
      <c r="V91">
        <v>14.25</v>
      </c>
      <c r="W91">
        <v>22.459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15.8064</v>
      </c>
      <c r="AH91">
        <v>151.99350000000001</v>
      </c>
      <c r="AI91">
        <v>12.73</v>
      </c>
      <c r="AJ91">
        <v>0</v>
      </c>
      <c r="AK91">
        <v>51.394500000000001</v>
      </c>
      <c r="AL91">
        <v>72.043999999999997</v>
      </c>
      <c r="AM91">
        <v>15.836040000000001</v>
      </c>
      <c r="AN91">
        <v>0.66954999999999998</v>
      </c>
      <c r="AO91">
        <v>5.7624000000000004</v>
      </c>
      <c r="AP91">
        <v>4.9958999999999998</v>
      </c>
      <c r="AQ91">
        <v>26.46</v>
      </c>
      <c r="AR91">
        <v>49.68</v>
      </c>
      <c r="AS91">
        <v>31.897383000000001</v>
      </c>
      <c r="AT91">
        <v>9.8879999999999999</v>
      </c>
      <c r="AU91">
        <v>0</v>
      </c>
      <c r="AV91">
        <v>0</v>
      </c>
      <c r="AW91">
        <v>0</v>
      </c>
      <c r="AX91">
        <v>10.571999999999999</v>
      </c>
      <c r="AY91">
        <v>0</v>
      </c>
      <c r="AZ91">
        <v>0</v>
      </c>
      <c r="BA91">
        <f t="shared" si="1"/>
        <v>3153.1983429999996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</v>
      </c>
      <c r="K92">
        <v>686.77995699999997</v>
      </c>
      <c r="L92">
        <v>653.11180000000002</v>
      </c>
      <c r="M92">
        <v>92</v>
      </c>
      <c r="N92">
        <v>118.125</v>
      </c>
      <c r="O92">
        <v>123.66562500000001</v>
      </c>
      <c r="P92">
        <v>88.125</v>
      </c>
      <c r="Q92">
        <v>10.56</v>
      </c>
      <c r="R92">
        <v>42.390099999999997</v>
      </c>
      <c r="S92">
        <v>26.390910000000002</v>
      </c>
      <c r="T92">
        <v>0</v>
      </c>
      <c r="U92">
        <v>418.77</v>
      </c>
      <c r="V92">
        <v>14.25</v>
      </c>
      <c r="W92">
        <v>22.459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15.8064</v>
      </c>
      <c r="AH92">
        <v>151.99350000000001</v>
      </c>
      <c r="AI92">
        <v>12.73</v>
      </c>
      <c r="AJ92">
        <v>0</v>
      </c>
      <c r="AK92">
        <v>51.394500000000001</v>
      </c>
      <c r="AL92">
        <v>72.043999999999997</v>
      </c>
      <c r="AM92">
        <v>15.836040000000001</v>
      </c>
      <c r="AN92">
        <v>0.66954999999999998</v>
      </c>
      <c r="AO92">
        <v>5.7624000000000004</v>
      </c>
      <c r="AP92">
        <v>4.9958999999999998</v>
      </c>
      <c r="AQ92">
        <v>26.46</v>
      </c>
      <c r="AR92">
        <v>49.68</v>
      </c>
      <c r="AS92">
        <v>31.897383000000001</v>
      </c>
      <c r="AT92">
        <v>9.8879999999999999</v>
      </c>
      <c r="AU92">
        <v>0</v>
      </c>
      <c r="AV92">
        <v>0</v>
      </c>
      <c r="AW92">
        <v>0</v>
      </c>
      <c r="AX92">
        <v>10.571999999999999</v>
      </c>
      <c r="AY92">
        <v>0</v>
      </c>
      <c r="AZ92">
        <v>0</v>
      </c>
      <c r="BA92">
        <f t="shared" si="1"/>
        <v>3154.7312529999999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</v>
      </c>
      <c r="K93">
        <v>686.77995699999997</v>
      </c>
      <c r="L93">
        <v>653.11180000000002</v>
      </c>
      <c r="M93">
        <v>92</v>
      </c>
      <c r="N93">
        <v>118.125</v>
      </c>
      <c r="O93">
        <v>123.66562500000001</v>
      </c>
      <c r="P93">
        <v>88.125</v>
      </c>
      <c r="Q93">
        <v>10.56</v>
      </c>
      <c r="R93">
        <v>42.390099999999997</v>
      </c>
      <c r="S93">
        <v>26.390910000000002</v>
      </c>
      <c r="T93">
        <v>0</v>
      </c>
      <c r="U93">
        <v>418.77</v>
      </c>
      <c r="V93">
        <v>14.25</v>
      </c>
      <c r="W93">
        <v>22.459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15.8064</v>
      </c>
      <c r="AH93">
        <v>151.99350000000001</v>
      </c>
      <c r="AI93">
        <v>12.73</v>
      </c>
      <c r="AJ93">
        <v>0</v>
      </c>
      <c r="AK93">
        <v>51.394500000000001</v>
      </c>
      <c r="AL93">
        <v>72.043999999999997</v>
      </c>
      <c r="AM93">
        <v>15.836040000000001</v>
      </c>
      <c r="AN93">
        <v>0.66954999999999998</v>
      </c>
      <c r="AO93">
        <v>5.7624000000000004</v>
      </c>
      <c r="AP93">
        <v>4.9958999999999998</v>
      </c>
      <c r="AQ93">
        <v>26.46</v>
      </c>
      <c r="AR93">
        <v>49.68</v>
      </c>
      <c r="AS93">
        <v>31.897383000000001</v>
      </c>
      <c r="AT93">
        <v>9.8879999999999999</v>
      </c>
      <c r="AU93">
        <v>0</v>
      </c>
      <c r="AV93">
        <v>0</v>
      </c>
      <c r="AW93">
        <v>0</v>
      </c>
      <c r="AX93">
        <v>10.571999999999999</v>
      </c>
      <c r="AY93">
        <v>0</v>
      </c>
      <c r="AZ93">
        <v>0</v>
      </c>
      <c r="BA93">
        <f t="shared" si="1"/>
        <v>3154.7312529999999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</v>
      </c>
      <c r="K94">
        <v>686.77995699999997</v>
      </c>
      <c r="L94">
        <v>653.11180000000002</v>
      </c>
      <c r="M94">
        <v>92</v>
      </c>
      <c r="N94">
        <v>118.125</v>
      </c>
      <c r="O94">
        <v>123.66562500000001</v>
      </c>
      <c r="P94">
        <v>88.125</v>
      </c>
      <c r="Q94">
        <v>10.56</v>
      </c>
      <c r="R94">
        <v>42.390099999999997</v>
      </c>
      <c r="S94">
        <v>26.390910000000002</v>
      </c>
      <c r="T94">
        <v>0</v>
      </c>
      <c r="U94">
        <v>418.77</v>
      </c>
      <c r="V94">
        <v>14.25</v>
      </c>
      <c r="W94">
        <v>22.459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15.8064</v>
      </c>
      <c r="AH94">
        <v>151.99350000000001</v>
      </c>
      <c r="AI94">
        <v>12.73</v>
      </c>
      <c r="AJ94">
        <v>0</v>
      </c>
      <c r="AK94">
        <v>51.394500000000001</v>
      </c>
      <c r="AL94">
        <v>72.043999999999997</v>
      </c>
      <c r="AM94">
        <v>15.836040000000001</v>
      </c>
      <c r="AN94">
        <v>0.66954999999999998</v>
      </c>
      <c r="AO94">
        <v>5.7624000000000004</v>
      </c>
      <c r="AP94">
        <v>4.9958999999999998</v>
      </c>
      <c r="AQ94">
        <v>26.46</v>
      </c>
      <c r="AR94">
        <v>49.68</v>
      </c>
      <c r="AS94">
        <v>31.897383000000001</v>
      </c>
      <c r="AT94">
        <v>9.8879999999999999</v>
      </c>
      <c r="AU94">
        <v>0</v>
      </c>
      <c r="AV94">
        <v>0</v>
      </c>
      <c r="AW94">
        <v>0</v>
      </c>
      <c r="AX94">
        <v>10.571999999999999</v>
      </c>
      <c r="AY94">
        <v>0</v>
      </c>
      <c r="AZ94">
        <v>0</v>
      </c>
      <c r="BA94">
        <f t="shared" si="1"/>
        <v>3154.7312529999999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</v>
      </c>
      <c r="K95">
        <v>686.77995699999997</v>
      </c>
      <c r="L95">
        <v>653.11180000000002</v>
      </c>
      <c r="M95">
        <v>92</v>
      </c>
      <c r="N95">
        <v>118.125</v>
      </c>
      <c r="O95">
        <v>123.66562500000001</v>
      </c>
      <c r="P95">
        <v>88.125</v>
      </c>
      <c r="Q95">
        <v>10.56</v>
      </c>
      <c r="R95">
        <v>42.390099999999997</v>
      </c>
      <c r="S95">
        <v>26.390910000000002</v>
      </c>
      <c r="T95">
        <v>0</v>
      </c>
      <c r="U95">
        <v>418.77</v>
      </c>
      <c r="V95">
        <v>14.25</v>
      </c>
      <c r="W95">
        <v>22.459</v>
      </c>
      <c r="X95">
        <v>147.515624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9.1149000000000004</v>
      </c>
      <c r="AE95">
        <v>49.436556000000003</v>
      </c>
      <c r="AF95">
        <v>17.9452</v>
      </c>
      <c r="AG95">
        <v>15.8064</v>
      </c>
      <c r="AH95">
        <v>151.99350000000001</v>
      </c>
      <c r="AI95">
        <v>12.73</v>
      </c>
      <c r="AJ95">
        <v>0</v>
      </c>
      <c r="AK95">
        <v>51.394500000000001</v>
      </c>
      <c r="AL95">
        <v>72.043999999999997</v>
      </c>
      <c r="AM95">
        <v>15.836040000000001</v>
      </c>
      <c r="AN95">
        <v>0.66954999999999998</v>
      </c>
      <c r="AO95">
        <v>5.7624000000000004</v>
      </c>
      <c r="AP95">
        <v>4.9958999999999998</v>
      </c>
      <c r="AQ95">
        <v>22.428000000000001</v>
      </c>
      <c r="AR95">
        <v>49.68</v>
      </c>
      <c r="AS95">
        <v>31.897383000000001</v>
      </c>
      <c r="AT95">
        <v>9.8879999999999999</v>
      </c>
      <c r="AU95">
        <v>0</v>
      </c>
      <c r="AV95">
        <v>0</v>
      </c>
      <c r="AW95">
        <v>0</v>
      </c>
      <c r="AX95">
        <v>12.763999999999999</v>
      </c>
      <c r="AY95">
        <v>0</v>
      </c>
      <c r="AZ95">
        <v>0</v>
      </c>
      <c r="BA95">
        <f t="shared" si="1"/>
        <v>3100.804153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</v>
      </c>
      <c r="K96">
        <v>686.77995699999997</v>
      </c>
      <c r="L96">
        <v>653.11180000000002</v>
      </c>
      <c r="M96">
        <v>92</v>
      </c>
      <c r="N96">
        <v>118.125</v>
      </c>
      <c r="O96">
        <v>123.66562500000001</v>
      </c>
      <c r="P96">
        <v>88.125</v>
      </c>
      <c r="Q96">
        <v>10.56</v>
      </c>
      <c r="R96">
        <v>42.390099999999997</v>
      </c>
      <c r="S96">
        <v>26.390910000000002</v>
      </c>
      <c r="T96">
        <v>0</v>
      </c>
      <c r="U96">
        <v>418.77</v>
      </c>
      <c r="V96">
        <v>14.25</v>
      </c>
      <c r="W96">
        <v>22.459</v>
      </c>
      <c r="X96">
        <v>147.515624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9.1149000000000004</v>
      </c>
      <c r="AE96">
        <v>49.436556000000003</v>
      </c>
      <c r="AF96">
        <v>17.748000000000001</v>
      </c>
      <c r="AG96">
        <v>15.8064</v>
      </c>
      <c r="AH96">
        <v>151.99350000000001</v>
      </c>
      <c r="AI96">
        <v>12.73</v>
      </c>
      <c r="AJ96">
        <v>0</v>
      </c>
      <c r="AK96">
        <v>51.394500000000001</v>
      </c>
      <c r="AL96">
        <v>72.043999999999997</v>
      </c>
      <c r="AM96">
        <v>15.836040000000001</v>
      </c>
      <c r="AN96">
        <v>0.66954999999999998</v>
      </c>
      <c r="AO96">
        <v>5.7624000000000004</v>
      </c>
      <c r="AP96">
        <v>4.9958999999999998</v>
      </c>
      <c r="AQ96">
        <v>17.64</v>
      </c>
      <c r="AR96">
        <v>49.68</v>
      </c>
      <c r="AS96">
        <v>31.897383000000001</v>
      </c>
      <c r="AT96">
        <v>9.8879999999999999</v>
      </c>
      <c r="AU96">
        <v>0</v>
      </c>
      <c r="AV96">
        <v>0</v>
      </c>
      <c r="AW96">
        <v>0</v>
      </c>
      <c r="AX96">
        <v>12.763999999999999</v>
      </c>
      <c r="AY96">
        <v>0</v>
      </c>
      <c r="AZ96">
        <v>0</v>
      </c>
      <c r="BA96">
        <f t="shared" si="1"/>
        <v>3095.818953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</v>
      </c>
      <c r="K97">
        <v>686.77995699999997</v>
      </c>
      <c r="L97">
        <v>653.11180000000002</v>
      </c>
      <c r="M97">
        <v>92</v>
      </c>
      <c r="N97">
        <v>118.125</v>
      </c>
      <c r="O97">
        <v>123.66562500000001</v>
      </c>
      <c r="P97">
        <v>88.125</v>
      </c>
      <c r="Q97">
        <v>10.56</v>
      </c>
      <c r="R97">
        <v>42.390099999999997</v>
      </c>
      <c r="S97">
        <v>26.390910000000002</v>
      </c>
      <c r="T97">
        <v>0</v>
      </c>
      <c r="U97">
        <v>418.77</v>
      </c>
      <c r="V97">
        <v>14.25</v>
      </c>
      <c r="W97">
        <v>22.459</v>
      </c>
      <c r="X97">
        <v>147.515624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9.1149000000000004</v>
      </c>
      <c r="AE97">
        <v>49.436556000000003</v>
      </c>
      <c r="AF97">
        <v>17.748000000000001</v>
      </c>
      <c r="AG97">
        <v>15.8064</v>
      </c>
      <c r="AH97">
        <v>151.99350000000001</v>
      </c>
      <c r="AI97">
        <v>12.73</v>
      </c>
      <c r="AJ97">
        <v>0</v>
      </c>
      <c r="AK97">
        <v>51.394500000000001</v>
      </c>
      <c r="AL97">
        <v>72.043999999999997</v>
      </c>
      <c r="AM97">
        <v>10.557359999999999</v>
      </c>
      <c r="AN97">
        <v>0.66954999999999998</v>
      </c>
      <c r="AO97">
        <v>5.7624000000000004</v>
      </c>
      <c r="AP97">
        <v>4.9958999999999998</v>
      </c>
      <c r="AQ97">
        <v>17.64</v>
      </c>
      <c r="AR97">
        <v>49.68</v>
      </c>
      <c r="AS97">
        <v>31.897383000000001</v>
      </c>
      <c r="AT97">
        <v>9.8879999999999999</v>
      </c>
      <c r="AU97">
        <v>0</v>
      </c>
      <c r="AV97">
        <v>0</v>
      </c>
      <c r="AW97">
        <v>0</v>
      </c>
      <c r="AX97">
        <v>12.763999999999999</v>
      </c>
      <c r="AY97">
        <v>0</v>
      </c>
      <c r="AZ97">
        <v>0</v>
      </c>
      <c r="BA97">
        <f t="shared" si="1"/>
        <v>3090.5402729999996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</v>
      </c>
      <c r="K98">
        <v>686.77995699999997</v>
      </c>
      <c r="L98">
        <v>653.11180000000002</v>
      </c>
      <c r="M98">
        <v>92</v>
      </c>
      <c r="N98">
        <v>118.125</v>
      </c>
      <c r="O98">
        <v>123.66562500000001</v>
      </c>
      <c r="P98">
        <v>88.125</v>
      </c>
      <c r="Q98">
        <v>10.56</v>
      </c>
      <c r="R98">
        <v>42.390099999999997</v>
      </c>
      <c r="S98">
        <v>26.390910000000002</v>
      </c>
      <c r="T98">
        <v>0</v>
      </c>
      <c r="U98">
        <v>418.77</v>
      </c>
      <c r="V98">
        <v>14.25</v>
      </c>
      <c r="W98">
        <v>22.459</v>
      </c>
      <c r="X98">
        <v>147.515624</v>
      </c>
      <c r="Y98">
        <v>0</v>
      </c>
      <c r="Z98">
        <v>6.5537999999999998</v>
      </c>
      <c r="AA98">
        <v>34.76</v>
      </c>
      <c r="AB98">
        <v>39.510120000000001</v>
      </c>
      <c r="AC98">
        <v>29.062808</v>
      </c>
      <c r="AD98">
        <v>9.1149000000000004</v>
      </c>
      <c r="AE98">
        <v>44.520099999999999</v>
      </c>
      <c r="AF98">
        <v>17.748000000000001</v>
      </c>
      <c r="AG98">
        <v>15.8064</v>
      </c>
      <c r="AH98">
        <v>151.99350000000001</v>
      </c>
      <c r="AI98">
        <v>12.73</v>
      </c>
      <c r="AJ98">
        <v>0</v>
      </c>
      <c r="AK98">
        <v>51.394500000000001</v>
      </c>
      <c r="AL98">
        <v>72.043999999999997</v>
      </c>
      <c r="AM98">
        <v>10.557359999999999</v>
      </c>
      <c r="AN98">
        <v>0.66954999999999998</v>
      </c>
      <c r="AO98">
        <v>5.7624000000000004</v>
      </c>
      <c r="AP98">
        <v>4.9958999999999998</v>
      </c>
      <c r="AQ98">
        <v>17.64</v>
      </c>
      <c r="AR98">
        <v>49.68</v>
      </c>
      <c r="AS98">
        <v>31.897383000000001</v>
      </c>
      <c r="AT98">
        <v>9.8879999999999999</v>
      </c>
      <c r="AU98">
        <v>0</v>
      </c>
      <c r="AV98">
        <v>0</v>
      </c>
      <c r="AW98">
        <v>0</v>
      </c>
      <c r="AX98">
        <v>12.763999999999999</v>
      </c>
      <c r="AY98">
        <v>0</v>
      </c>
      <c r="AZ98">
        <v>0</v>
      </c>
      <c r="BA98">
        <f t="shared" si="1"/>
        <v>3078.235737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0.12</v>
      </c>
      <c r="K99">
        <f t="shared" si="2"/>
        <v>15.500951512749989</v>
      </c>
      <c r="L99">
        <f t="shared" si="2"/>
        <v>14.471146899999987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1.969875</v>
      </c>
      <c r="Q99">
        <f t="shared" si="2"/>
        <v>0.24815659999999934</v>
      </c>
      <c r="R99">
        <f t="shared" si="2"/>
        <v>0.98367990000000105</v>
      </c>
      <c r="S99">
        <f t="shared" si="2"/>
        <v>0.46280223824999933</v>
      </c>
      <c r="T99">
        <f t="shared" si="2"/>
        <v>0</v>
      </c>
      <c r="U99">
        <f t="shared" si="2"/>
        <v>10.050479999999991</v>
      </c>
      <c r="V99">
        <f t="shared" si="2"/>
        <v>0.33216322500000001</v>
      </c>
      <c r="W99">
        <f t="shared" si="2"/>
        <v>0.5328079100000005</v>
      </c>
      <c r="X99">
        <f t="shared" si="2"/>
        <v>3.4753233219999959</v>
      </c>
      <c r="Y99">
        <f t="shared" si="2"/>
        <v>0</v>
      </c>
      <c r="Z99">
        <f t="shared" si="2"/>
        <v>0.25455595000000003</v>
      </c>
      <c r="AA99">
        <f t="shared" si="2"/>
        <v>0.51343284999999961</v>
      </c>
      <c r="AB99">
        <f t="shared" si="2"/>
        <v>0.9151178299999988</v>
      </c>
      <c r="AC99">
        <f t="shared" si="2"/>
        <v>0.69750739200000011</v>
      </c>
      <c r="AD99">
        <f t="shared" si="2"/>
        <v>0.60386212500000114</v>
      </c>
      <c r="AE99">
        <f t="shared" si="2"/>
        <v>1.1774437410000007</v>
      </c>
      <c r="AF99">
        <f t="shared" si="2"/>
        <v>0.32616880000000026</v>
      </c>
      <c r="AG99">
        <f t="shared" si="2"/>
        <v>0.3793535999999999</v>
      </c>
      <c r="AH99">
        <f t="shared" si="2"/>
        <v>3.1347357250000041</v>
      </c>
      <c r="AI99">
        <f t="shared" si="2"/>
        <v>0.26080587500000024</v>
      </c>
      <c r="AJ99">
        <f t="shared" si="2"/>
        <v>0</v>
      </c>
      <c r="AK99">
        <f t="shared" si="2"/>
        <v>1.2334680000000007</v>
      </c>
      <c r="AL99">
        <f t="shared" si="2"/>
        <v>1.6372579999999988</v>
      </c>
      <c r="AM99">
        <f t="shared" si="2"/>
        <v>0.18107472000000016</v>
      </c>
      <c r="AN99">
        <f t="shared" si="2"/>
        <v>1.6069200000000013E-2</v>
      </c>
      <c r="AO99">
        <f t="shared" si="2"/>
        <v>0.14247239999999978</v>
      </c>
      <c r="AP99">
        <f t="shared" si="2"/>
        <v>0.10456162499999994</v>
      </c>
      <c r="AQ99">
        <f t="shared" si="2"/>
        <v>0.41265000000000029</v>
      </c>
      <c r="AR99">
        <f t="shared" si="2"/>
        <v>1.2017040000000001</v>
      </c>
      <c r="AS99">
        <f t="shared" si="2"/>
        <v>0.76912080299999996</v>
      </c>
      <c r="AT99">
        <f t="shared" si="2"/>
        <v>0.24516474900000026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0.12042979999999999</v>
      </c>
      <c r="AY99">
        <f t="shared" si="2"/>
        <v>0</v>
      </c>
      <c r="AZ99">
        <f t="shared" si="2"/>
        <v>0</v>
      </c>
      <c r="BA99">
        <f t="shared" si="1"/>
        <v>70.485318792999976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 ht="30">
      <c r="A2" s="213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367</v>
      </c>
      <c r="AU2" s="169"/>
      <c r="AV2" s="201" t="s">
        <v>374</v>
      </c>
      <c r="AW2" s="201" t="s">
        <v>375</v>
      </c>
      <c r="AX2" s="201" t="s">
        <v>376</v>
      </c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4.835</v>
      </c>
      <c r="K3">
        <v>664.116218</v>
      </c>
      <c r="L3">
        <v>631.55911100000003</v>
      </c>
      <c r="M3">
        <v>88.963999999999999</v>
      </c>
      <c r="N3">
        <v>114.22687500000001</v>
      </c>
      <c r="O3">
        <v>119.584659</v>
      </c>
      <c r="P3">
        <v>78.689625000000007</v>
      </c>
      <c r="Q3">
        <v>10.214904000000001</v>
      </c>
      <c r="R3">
        <v>40.991227000000002</v>
      </c>
      <c r="S3">
        <v>25.519227000000001</v>
      </c>
      <c r="T3">
        <v>0</v>
      </c>
      <c r="U3">
        <v>404.95058999999998</v>
      </c>
      <c r="V3">
        <v>13.77975</v>
      </c>
      <c r="W3">
        <v>33.650933000000002</v>
      </c>
      <c r="X3">
        <v>142.64760799999999</v>
      </c>
      <c r="Y3">
        <v>0</v>
      </c>
      <c r="Z3">
        <v>6.3375250000000003</v>
      </c>
      <c r="AA3">
        <v>27.119515</v>
      </c>
      <c r="AB3">
        <v>38.206285999999999</v>
      </c>
      <c r="AC3">
        <v>28.103735</v>
      </c>
      <c r="AD3">
        <v>26.442325</v>
      </c>
      <c r="AE3">
        <v>47.805149999999998</v>
      </c>
      <c r="AF3">
        <v>17.162316000000001</v>
      </c>
      <c r="AG3">
        <v>15.284789</v>
      </c>
      <c r="AH3">
        <v>109.88988000000001</v>
      </c>
      <c r="AI3">
        <v>0</v>
      </c>
      <c r="AJ3">
        <v>0</v>
      </c>
      <c r="AK3">
        <v>49.698481999999998</v>
      </c>
      <c r="AL3">
        <v>77.532126000000005</v>
      </c>
      <c r="AM3">
        <v>10.208966999999999</v>
      </c>
      <c r="AN3">
        <v>0.647455</v>
      </c>
      <c r="AO3">
        <v>5.6859599999999997</v>
      </c>
      <c r="AP3">
        <v>7.9278529999999998</v>
      </c>
      <c r="AQ3">
        <v>16.814195999999999</v>
      </c>
      <c r="AR3">
        <v>48.574344000000004</v>
      </c>
      <c r="AS3">
        <v>31.999887000000001</v>
      </c>
      <c r="AT3">
        <v>11.952120000000001</v>
      </c>
      <c r="AU3">
        <v>0</v>
      </c>
      <c r="AV3">
        <v>0</v>
      </c>
      <c r="AW3">
        <v>0</v>
      </c>
      <c r="AX3">
        <v>10.244398</v>
      </c>
      <c r="AY3">
        <v>0</v>
      </c>
      <c r="AZ3">
        <v>0</v>
      </c>
      <c r="BA3">
        <f>SUM(B3:AZ3)</f>
        <v>2961.3670359999992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4.835</v>
      </c>
      <c r="K4">
        <v>664.116218</v>
      </c>
      <c r="L4">
        <v>631.55911100000003</v>
      </c>
      <c r="M4">
        <v>88.963999999999999</v>
      </c>
      <c r="N4">
        <v>114.22687500000001</v>
      </c>
      <c r="O4">
        <v>119.584659</v>
      </c>
      <c r="P4">
        <v>78.689625000000007</v>
      </c>
      <c r="Q4">
        <v>10.214904000000001</v>
      </c>
      <c r="R4">
        <v>40.991227000000002</v>
      </c>
      <c r="S4">
        <v>25.519227000000001</v>
      </c>
      <c r="T4">
        <v>0</v>
      </c>
      <c r="U4">
        <v>404.95058999999998</v>
      </c>
      <c r="V4">
        <v>13.77975</v>
      </c>
      <c r="W4">
        <v>33.650933000000002</v>
      </c>
      <c r="X4">
        <v>142.64760799999999</v>
      </c>
      <c r="Y4">
        <v>0</v>
      </c>
      <c r="Z4">
        <v>6.3375250000000003</v>
      </c>
      <c r="AA4">
        <v>21.542826000000002</v>
      </c>
      <c r="AB4">
        <v>38.206285999999999</v>
      </c>
      <c r="AC4">
        <v>28.103735</v>
      </c>
      <c r="AD4">
        <v>26.442325</v>
      </c>
      <c r="AE4">
        <v>47.805149999999998</v>
      </c>
      <c r="AF4">
        <v>17.162316000000001</v>
      </c>
      <c r="AG4">
        <v>15.284789</v>
      </c>
      <c r="AH4">
        <v>109.88988000000001</v>
      </c>
      <c r="AI4">
        <v>0</v>
      </c>
      <c r="AJ4">
        <v>0</v>
      </c>
      <c r="AK4">
        <v>49.698481999999998</v>
      </c>
      <c r="AL4">
        <v>77.532126000000005</v>
      </c>
      <c r="AM4">
        <v>10.208966999999999</v>
      </c>
      <c r="AN4">
        <v>0.647455</v>
      </c>
      <c r="AO4">
        <v>5.6859599999999997</v>
      </c>
      <c r="AP4">
        <v>7.9278529999999998</v>
      </c>
      <c r="AQ4">
        <v>16.814195999999999</v>
      </c>
      <c r="AR4">
        <v>48.574344000000004</v>
      </c>
      <c r="AS4">
        <v>31.999887000000001</v>
      </c>
      <c r="AT4">
        <v>11.952120000000001</v>
      </c>
      <c r="AU4">
        <v>0</v>
      </c>
      <c r="AV4">
        <v>0</v>
      </c>
      <c r="AW4">
        <v>0</v>
      </c>
      <c r="AX4">
        <v>10.244398</v>
      </c>
      <c r="AY4">
        <v>0</v>
      </c>
      <c r="AZ4">
        <v>0</v>
      </c>
      <c r="BA4">
        <f t="shared" ref="BA4:BA67" si="0">SUM(B4:AZ4)</f>
        <v>2955.7903469999992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4.835</v>
      </c>
      <c r="K5">
        <v>664.116218</v>
      </c>
      <c r="L5">
        <v>631.55911100000003</v>
      </c>
      <c r="M5">
        <v>88.963999999999999</v>
      </c>
      <c r="N5">
        <v>114.22687500000001</v>
      </c>
      <c r="O5">
        <v>119.584659</v>
      </c>
      <c r="P5">
        <v>78.689625000000007</v>
      </c>
      <c r="Q5">
        <v>10.214904000000001</v>
      </c>
      <c r="R5">
        <v>40.991227000000002</v>
      </c>
      <c r="S5">
        <v>25.519227000000001</v>
      </c>
      <c r="T5">
        <v>0</v>
      </c>
      <c r="U5">
        <v>404.95058999999998</v>
      </c>
      <c r="V5">
        <v>13.77975</v>
      </c>
      <c r="W5">
        <v>30.228904</v>
      </c>
      <c r="X5">
        <v>142.64760799999999</v>
      </c>
      <c r="Y5">
        <v>0</v>
      </c>
      <c r="Z5">
        <v>6.3375250000000003</v>
      </c>
      <c r="AA5">
        <v>13.585730999999999</v>
      </c>
      <c r="AB5">
        <v>38.206285999999999</v>
      </c>
      <c r="AC5">
        <v>28.103735</v>
      </c>
      <c r="AD5">
        <v>26.442325</v>
      </c>
      <c r="AE5">
        <v>47.805149999999998</v>
      </c>
      <c r="AF5">
        <v>17.162316000000001</v>
      </c>
      <c r="AG5">
        <v>15.284789</v>
      </c>
      <c r="AH5">
        <v>109.88988000000001</v>
      </c>
      <c r="AI5">
        <v>0</v>
      </c>
      <c r="AJ5">
        <v>0</v>
      </c>
      <c r="AK5">
        <v>49.698481999999998</v>
      </c>
      <c r="AL5">
        <v>77.532126000000005</v>
      </c>
      <c r="AM5">
        <v>10.208966999999999</v>
      </c>
      <c r="AN5">
        <v>0.647455</v>
      </c>
      <c r="AO5">
        <v>5.6859599999999997</v>
      </c>
      <c r="AP5">
        <v>7.9278529999999998</v>
      </c>
      <c r="AQ5">
        <v>16.814195999999999</v>
      </c>
      <c r="AR5">
        <v>48.574344000000004</v>
      </c>
      <c r="AS5">
        <v>31.999887000000001</v>
      </c>
      <c r="AT5">
        <v>11.952120000000001</v>
      </c>
      <c r="AU5">
        <v>0</v>
      </c>
      <c r="AV5">
        <v>0</v>
      </c>
      <c r="AW5">
        <v>0</v>
      </c>
      <c r="AX5">
        <v>12.364062000000001</v>
      </c>
      <c r="AY5">
        <v>0</v>
      </c>
      <c r="AZ5">
        <v>0</v>
      </c>
      <c r="BA5">
        <f t="shared" si="0"/>
        <v>2946.5308870000003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4.835</v>
      </c>
      <c r="K6">
        <v>664.116218</v>
      </c>
      <c r="L6">
        <v>631.55911100000003</v>
      </c>
      <c r="M6">
        <v>88.963999999999999</v>
      </c>
      <c r="N6">
        <v>114.22687500000001</v>
      </c>
      <c r="O6">
        <v>119.584659</v>
      </c>
      <c r="P6">
        <v>78.689625000000007</v>
      </c>
      <c r="Q6">
        <v>10.214904000000001</v>
      </c>
      <c r="R6">
        <v>40.991227000000002</v>
      </c>
      <c r="S6">
        <v>25.519227000000001</v>
      </c>
      <c r="T6">
        <v>0</v>
      </c>
      <c r="U6">
        <v>404.95058999999998</v>
      </c>
      <c r="V6">
        <v>13.77975</v>
      </c>
      <c r="W6">
        <v>22.433955000000001</v>
      </c>
      <c r="X6">
        <v>142.64760799999999</v>
      </c>
      <c r="Y6">
        <v>0</v>
      </c>
      <c r="Z6">
        <v>6.3375250000000003</v>
      </c>
      <c r="AA6">
        <v>13.585730999999999</v>
      </c>
      <c r="AB6">
        <v>38.206285999999999</v>
      </c>
      <c r="AC6">
        <v>28.103735</v>
      </c>
      <c r="AD6">
        <v>26.442325</v>
      </c>
      <c r="AE6">
        <v>47.805149999999998</v>
      </c>
      <c r="AF6">
        <v>17.162316000000001</v>
      </c>
      <c r="AG6">
        <v>15.284789</v>
      </c>
      <c r="AH6">
        <v>109.88988000000001</v>
      </c>
      <c r="AI6">
        <v>0</v>
      </c>
      <c r="AJ6">
        <v>0</v>
      </c>
      <c r="AK6">
        <v>49.698481999999998</v>
      </c>
      <c r="AL6">
        <v>77.532126000000005</v>
      </c>
      <c r="AM6">
        <v>10.208966999999999</v>
      </c>
      <c r="AN6">
        <v>0.647455</v>
      </c>
      <c r="AO6">
        <v>5.6859599999999997</v>
      </c>
      <c r="AP6">
        <v>2.9729450000000002</v>
      </c>
      <c r="AQ6">
        <v>16.814195999999999</v>
      </c>
      <c r="AR6">
        <v>48.574344000000004</v>
      </c>
      <c r="AS6">
        <v>31.999887000000001</v>
      </c>
      <c r="AT6">
        <v>11.952120000000001</v>
      </c>
      <c r="AU6">
        <v>0</v>
      </c>
      <c r="AV6">
        <v>0</v>
      </c>
      <c r="AW6">
        <v>0</v>
      </c>
      <c r="AX6">
        <v>12.364062000000001</v>
      </c>
      <c r="AY6">
        <v>0</v>
      </c>
      <c r="AZ6">
        <v>0</v>
      </c>
      <c r="BA6">
        <f t="shared" si="0"/>
        <v>2933.7810300000001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4.835</v>
      </c>
      <c r="K7">
        <v>664.116218</v>
      </c>
      <c r="L7">
        <v>631.55911100000003</v>
      </c>
      <c r="M7">
        <v>88.963999999999999</v>
      </c>
      <c r="N7">
        <v>114.22687500000001</v>
      </c>
      <c r="O7">
        <v>119.584659</v>
      </c>
      <c r="P7">
        <v>78.689625000000007</v>
      </c>
      <c r="Q7">
        <v>10.214904000000001</v>
      </c>
      <c r="R7">
        <v>40.991227000000002</v>
      </c>
      <c r="S7">
        <v>25.519227000000001</v>
      </c>
      <c r="T7">
        <v>0</v>
      </c>
      <c r="U7">
        <v>404.95058999999998</v>
      </c>
      <c r="V7">
        <v>13.77975</v>
      </c>
      <c r="W7">
        <v>22.433955000000001</v>
      </c>
      <c r="X7">
        <v>142.64760799999999</v>
      </c>
      <c r="Y7">
        <v>0</v>
      </c>
      <c r="Z7">
        <v>6.3375250000000003</v>
      </c>
      <c r="AA7">
        <v>13.585730999999999</v>
      </c>
      <c r="AB7">
        <v>38.206285999999999</v>
      </c>
      <c r="AC7">
        <v>28.103735</v>
      </c>
      <c r="AD7">
        <v>26.442325</v>
      </c>
      <c r="AE7">
        <v>47.805149999999998</v>
      </c>
      <c r="AF7">
        <v>17.162316000000001</v>
      </c>
      <c r="AG7">
        <v>15.284789</v>
      </c>
      <c r="AH7">
        <v>109.88988000000001</v>
      </c>
      <c r="AI7">
        <v>0</v>
      </c>
      <c r="AJ7">
        <v>0</v>
      </c>
      <c r="AK7">
        <v>49.698481999999998</v>
      </c>
      <c r="AL7">
        <v>77.532126000000005</v>
      </c>
      <c r="AM7">
        <v>9.0230770000000007</v>
      </c>
      <c r="AN7">
        <v>0.647455</v>
      </c>
      <c r="AO7">
        <v>5.6859599999999997</v>
      </c>
      <c r="AP7">
        <v>2.9729450000000002</v>
      </c>
      <c r="AQ7">
        <v>16.814195999999999</v>
      </c>
      <c r="AR7">
        <v>48.574344000000004</v>
      </c>
      <c r="AS7">
        <v>30.844768999999999</v>
      </c>
      <c r="AT7">
        <v>11.569240000000001</v>
      </c>
      <c r="AU7">
        <v>0</v>
      </c>
      <c r="AV7">
        <v>0</v>
      </c>
      <c r="AW7">
        <v>0</v>
      </c>
      <c r="AX7">
        <v>12.364062000000001</v>
      </c>
      <c r="AY7">
        <v>0</v>
      </c>
      <c r="AZ7">
        <v>0</v>
      </c>
      <c r="BA7">
        <f t="shared" si="0"/>
        <v>2931.0571419999997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4.835</v>
      </c>
      <c r="K8">
        <v>664.116218</v>
      </c>
      <c r="L8">
        <v>631.55911100000003</v>
      </c>
      <c r="M8">
        <v>88.963999999999999</v>
      </c>
      <c r="N8">
        <v>114.22687500000001</v>
      </c>
      <c r="O8">
        <v>119.584659</v>
      </c>
      <c r="P8">
        <v>78.689625000000007</v>
      </c>
      <c r="Q8">
        <v>10.214904000000001</v>
      </c>
      <c r="R8">
        <v>40.991227000000002</v>
      </c>
      <c r="S8">
        <v>25.519227000000001</v>
      </c>
      <c r="T8">
        <v>0</v>
      </c>
      <c r="U8">
        <v>404.95058999999998</v>
      </c>
      <c r="V8">
        <v>13.77975</v>
      </c>
      <c r="W8">
        <v>22.433955000000001</v>
      </c>
      <c r="X8">
        <v>142.64760799999999</v>
      </c>
      <c r="Y8">
        <v>0</v>
      </c>
      <c r="Z8">
        <v>6.3375250000000003</v>
      </c>
      <c r="AA8">
        <v>13.585730999999999</v>
      </c>
      <c r="AB8">
        <v>38.206285999999999</v>
      </c>
      <c r="AC8">
        <v>28.103735</v>
      </c>
      <c r="AD8">
        <v>26.442325</v>
      </c>
      <c r="AE8">
        <v>47.805149999999998</v>
      </c>
      <c r="AF8">
        <v>17.162316000000001</v>
      </c>
      <c r="AG8">
        <v>15.284789</v>
      </c>
      <c r="AH8">
        <v>91.5749</v>
      </c>
      <c r="AI8">
        <v>0</v>
      </c>
      <c r="AJ8">
        <v>0</v>
      </c>
      <c r="AK8">
        <v>49.698481999999998</v>
      </c>
      <c r="AL8">
        <v>77.532126000000005</v>
      </c>
      <c r="AM8">
        <v>9.0230770000000007</v>
      </c>
      <c r="AN8">
        <v>0.647455</v>
      </c>
      <c r="AO8">
        <v>5.6859599999999997</v>
      </c>
      <c r="AP8">
        <v>2.9729450000000002</v>
      </c>
      <c r="AQ8">
        <v>16.814195999999999</v>
      </c>
      <c r="AR8">
        <v>48.574344000000004</v>
      </c>
      <c r="AS8">
        <v>30.844768999999999</v>
      </c>
      <c r="AT8">
        <v>7.4613579999999997</v>
      </c>
      <c r="AU8">
        <v>0</v>
      </c>
      <c r="AV8">
        <v>0</v>
      </c>
      <c r="AW8">
        <v>0</v>
      </c>
      <c r="AX8">
        <v>12.364062000000001</v>
      </c>
      <c r="AY8">
        <v>0</v>
      </c>
      <c r="AZ8">
        <v>0</v>
      </c>
      <c r="BA8">
        <f t="shared" si="0"/>
        <v>2908.6342799999998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4.835</v>
      </c>
      <c r="K9">
        <v>664.116218</v>
      </c>
      <c r="L9">
        <v>631.55911100000003</v>
      </c>
      <c r="M9">
        <v>88.963999999999999</v>
      </c>
      <c r="N9">
        <v>114.22687500000001</v>
      </c>
      <c r="O9">
        <v>119.584659</v>
      </c>
      <c r="P9">
        <v>78.689625000000007</v>
      </c>
      <c r="Q9">
        <v>10.214904000000001</v>
      </c>
      <c r="R9">
        <v>40.991227000000002</v>
      </c>
      <c r="S9">
        <v>25.519227000000001</v>
      </c>
      <c r="T9">
        <v>0</v>
      </c>
      <c r="U9">
        <v>404.95058999999998</v>
      </c>
      <c r="V9">
        <v>13.77975</v>
      </c>
      <c r="W9">
        <v>22.433955000000001</v>
      </c>
      <c r="X9">
        <v>142.64760799999999</v>
      </c>
      <c r="Y9">
        <v>0</v>
      </c>
      <c r="Z9">
        <v>6.3375250000000003</v>
      </c>
      <c r="AA9">
        <v>13.585730999999999</v>
      </c>
      <c r="AB9">
        <v>38.206285999999999</v>
      </c>
      <c r="AC9">
        <v>28.103735</v>
      </c>
      <c r="AD9">
        <v>26.442325</v>
      </c>
      <c r="AE9">
        <v>47.805149999999998</v>
      </c>
      <c r="AF9">
        <v>17.162316000000001</v>
      </c>
      <c r="AG9">
        <v>15.284789</v>
      </c>
      <c r="AH9">
        <v>82.417410000000004</v>
      </c>
      <c r="AI9">
        <v>0</v>
      </c>
      <c r="AJ9">
        <v>0</v>
      </c>
      <c r="AK9">
        <v>49.698481999999998</v>
      </c>
      <c r="AL9">
        <v>56.182699999999997</v>
      </c>
      <c r="AM9">
        <v>9.0230770000000007</v>
      </c>
      <c r="AN9">
        <v>0.647455</v>
      </c>
      <c r="AO9">
        <v>5.6859599999999997</v>
      </c>
      <c r="AP9">
        <v>2.9729450000000002</v>
      </c>
      <c r="AQ9">
        <v>16.814195999999999</v>
      </c>
      <c r="AR9">
        <v>48.574344000000004</v>
      </c>
      <c r="AS9">
        <v>30.844768999999999</v>
      </c>
      <c r="AT9">
        <v>10.701518999999999</v>
      </c>
      <c r="AU9">
        <v>0</v>
      </c>
      <c r="AV9">
        <v>0</v>
      </c>
      <c r="AW9">
        <v>0</v>
      </c>
      <c r="AX9">
        <v>12.364062000000001</v>
      </c>
      <c r="AY9">
        <v>0</v>
      </c>
      <c r="AZ9">
        <v>0</v>
      </c>
      <c r="BA9">
        <f t="shared" si="0"/>
        <v>2881.3675249999997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4.835</v>
      </c>
      <c r="K10">
        <v>664.116218</v>
      </c>
      <c r="L10">
        <v>631.55911100000003</v>
      </c>
      <c r="M10">
        <v>88.963999999999999</v>
      </c>
      <c r="N10">
        <v>114.22687500000001</v>
      </c>
      <c r="O10">
        <v>119.584659</v>
      </c>
      <c r="P10">
        <v>78.689625000000007</v>
      </c>
      <c r="Q10">
        <v>10.214904000000001</v>
      </c>
      <c r="R10">
        <v>40.991227000000002</v>
      </c>
      <c r="S10">
        <v>25.519227000000001</v>
      </c>
      <c r="T10">
        <v>0</v>
      </c>
      <c r="U10">
        <v>404.95058999999998</v>
      </c>
      <c r="V10">
        <v>13.77975</v>
      </c>
      <c r="W10">
        <v>22.433955000000001</v>
      </c>
      <c r="X10">
        <v>142.64760799999999</v>
      </c>
      <c r="Y10">
        <v>0</v>
      </c>
      <c r="Z10">
        <v>6.3375250000000003</v>
      </c>
      <c r="AA10">
        <v>13.585730999999999</v>
      </c>
      <c r="AB10">
        <v>38.206285999999999</v>
      </c>
      <c r="AC10">
        <v>28.103735</v>
      </c>
      <c r="AD10">
        <v>26.442325</v>
      </c>
      <c r="AE10">
        <v>47.805149999999998</v>
      </c>
      <c r="AF10">
        <v>17.162316000000001</v>
      </c>
      <c r="AG10">
        <v>15.284789</v>
      </c>
      <c r="AH10">
        <v>82.417410000000004</v>
      </c>
      <c r="AI10">
        <v>0</v>
      </c>
      <c r="AJ10">
        <v>0</v>
      </c>
      <c r="AK10">
        <v>49.698481999999998</v>
      </c>
      <c r="AL10">
        <v>56.182699999999997</v>
      </c>
      <c r="AM10">
        <v>9.0230770000000007</v>
      </c>
      <c r="AN10">
        <v>0.647455</v>
      </c>
      <c r="AO10">
        <v>5.6859599999999997</v>
      </c>
      <c r="AP10">
        <v>2.9729450000000002</v>
      </c>
      <c r="AQ10">
        <v>16.814195999999999</v>
      </c>
      <c r="AR10">
        <v>48.574344000000004</v>
      </c>
      <c r="AS10">
        <v>30.844768999999999</v>
      </c>
      <c r="AT10">
        <v>9.4229179999999992</v>
      </c>
      <c r="AU10">
        <v>0</v>
      </c>
      <c r="AV10">
        <v>0</v>
      </c>
      <c r="AW10">
        <v>0</v>
      </c>
      <c r="AX10">
        <v>12.364062000000001</v>
      </c>
      <c r="AY10">
        <v>0</v>
      </c>
      <c r="AZ10">
        <v>0</v>
      </c>
      <c r="BA10">
        <f t="shared" si="0"/>
        <v>2880.0889239999997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4.835</v>
      </c>
      <c r="K11">
        <v>664.116218</v>
      </c>
      <c r="L11">
        <v>631.55911100000003</v>
      </c>
      <c r="M11">
        <v>88.963999999999999</v>
      </c>
      <c r="N11">
        <v>114.22687500000001</v>
      </c>
      <c r="O11">
        <v>119.584659</v>
      </c>
      <c r="P11">
        <v>78.689625000000007</v>
      </c>
      <c r="Q11">
        <v>10.214904000000001</v>
      </c>
      <c r="R11">
        <v>40.991227000000002</v>
      </c>
      <c r="S11">
        <v>25.519227000000001</v>
      </c>
      <c r="T11">
        <v>0</v>
      </c>
      <c r="U11">
        <v>404.95058999999998</v>
      </c>
      <c r="V11">
        <v>13.77975</v>
      </c>
      <c r="W11">
        <v>22.433955000000001</v>
      </c>
      <c r="X11">
        <v>142.64760799999999</v>
      </c>
      <c r="Y11">
        <v>0</v>
      </c>
      <c r="Z11">
        <v>6.3375250000000003</v>
      </c>
      <c r="AA11">
        <v>13.585730999999999</v>
      </c>
      <c r="AB11">
        <v>38.206285999999999</v>
      </c>
      <c r="AC11">
        <v>28.103735</v>
      </c>
      <c r="AD11">
        <v>26.442325</v>
      </c>
      <c r="AE11">
        <v>47.805149999999998</v>
      </c>
      <c r="AF11">
        <v>17.162316000000001</v>
      </c>
      <c r="AG11">
        <v>15.284789</v>
      </c>
      <c r="AH11">
        <v>82.417410000000004</v>
      </c>
      <c r="AI11">
        <v>2.4619819999999999</v>
      </c>
      <c r="AJ11">
        <v>0</v>
      </c>
      <c r="AK11">
        <v>49.698481999999998</v>
      </c>
      <c r="AL11">
        <v>56.182699999999997</v>
      </c>
      <c r="AM11">
        <v>9.0230770000000007</v>
      </c>
      <c r="AN11">
        <v>0.647455</v>
      </c>
      <c r="AO11">
        <v>5.6859599999999997</v>
      </c>
      <c r="AP11">
        <v>2.9729450000000002</v>
      </c>
      <c r="AQ11">
        <v>16.814195999999999</v>
      </c>
      <c r="AR11">
        <v>48.574344000000004</v>
      </c>
      <c r="AS11">
        <v>30.844768999999999</v>
      </c>
      <c r="AT11">
        <v>11.952120000000001</v>
      </c>
      <c r="AU11">
        <v>0</v>
      </c>
      <c r="AV11">
        <v>0</v>
      </c>
      <c r="AW11">
        <v>0</v>
      </c>
      <c r="AX11">
        <v>12.364062000000001</v>
      </c>
      <c r="AY11">
        <v>0</v>
      </c>
      <c r="AZ11">
        <v>0</v>
      </c>
      <c r="BA11">
        <f t="shared" si="0"/>
        <v>2885.0801079999992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4.835</v>
      </c>
      <c r="K12">
        <v>664.116218</v>
      </c>
      <c r="L12">
        <v>631.55911100000003</v>
      </c>
      <c r="M12">
        <v>88.963999999999999</v>
      </c>
      <c r="N12">
        <v>114.22687500000001</v>
      </c>
      <c r="O12">
        <v>119.584659</v>
      </c>
      <c r="P12">
        <v>78.689625000000007</v>
      </c>
      <c r="Q12">
        <v>10.214904000000001</v>
      </c>
      <c r="R12">
        <v>40.991227000000002</v>
      </c>
      <c r="S12">
        <v>25.519227000000001</v>
      </c>
      <c r="T12">
        <v>0</v>
      </c>
      <c r="U12">
        <v>404.95058999999998</v>
      </c>
      <c r="V12">
        <v>13.77975</v>
      </c>
      <c r="W12">
        <v>22.433955000000001</v>
      </c>
      <c r="X12">
        <v>142.64760799999999</v>
      </c>
      <c r="Y12">
        <v>0</v>
      </c>
      <c r="Z12">
        <v>6.3375250000000003</v>
      </c>
      <c r="AA12">
        <v>13.585730999999999</v>
      </c>
      <c r="AB12">
        <v>38.206285999999999</v>
      </c>
      <c r="AC12">
        <v>28.103735</v>
      </c>
      <c r="AD12">
        <v>26.442325</v>
      </c>
      <c r="AE12">
        <v>47.805149999999998</v>
      </c>
      <c r="AF12">
        <v>17.162316000000001</v>
      </c>
      <c r="AG12">
        <v>15.284789</v>
      </c>
      <c r="AH12">
        <v>82.417410000000004</v>
      </c>
      <c r="AI12">
        <v>12.30991</v>
      </c>
      <c r="AJ12">
        <v>0</v>
      </c>
      <c r="AK12">
        <v>49.698481999999998</v>
      </c>
      <c r="AL12">
        <v>56.182699999999997</v>
      </c>
      <c r="AM12">
        <v>9.0230770000000007</v>
      </c>
      <c r="AN12">
        <v>0.647455</v>
      </c>
      <c r="AO12">
        <v>5.6859599999999997</v>
      </c>
      <c r="AP12">
        <v>2.9729450000000002</v>
      </c>
      <c r="AQ12">
        <v>16.814195999999999</v>
      </c>
      <c r="AR12">
        <v>48.574344000000004</v>
      </c>
      <c r="AS12">
        <v>30.844768999999999</v>
      </c>
      <c r="AT12">
        <v>10.644811000000001</v>
      </c>
      <c r="AU12">
        <v>0</v>
      </c>
      <c r="AV12">
        <v>0</v>
      </c>
      <c r="AW12">
        <v>0</v>
      </c>
      <c r="AX12">
        <v>12.364062000000001</v>
      </c>
      <c r="AY12">
        <v>0</v>
      </c>
      <c r="AZ12">
        <v>0</v>
      </c>
      <c r="BA12">
        <f t="shared" si="0"/>
        <v>2893.6207269999995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4.835</v>
      </c>
      <c r="K13">
        <v>664.116218</v>
      </c>
      <c r="L13">
        <v>631.55911100000003</v>
      </c>
      <c r="M13">
        <v>88.963999999999999</v>
      </c>
      <c r="N13">
        <v>114.22687500000001</v>
      </c>
      <c r="O13">
        <v>119.584659</v>
      </c>
      <c r="P13">
        <v>78.689625000000007</v>
      </c>
      <c r="Q13">
        <v>10.21152</v>
      </c>
      <c r="R13">
        <v>40.991227000000002</v>
      </c>
      <c r="S13">
        <v>25.519227000000001</v>
      </c>
      <c r="T13">
        <v>0</v>
      </c>
      <c r="U13">
        <v>404.95058999999998</v>
      </c>
      <c r="V13">
        <v>13.77975</v>
      </c>
      <c r="W13">
        <v>22.433955000000001</v>
      </c>
      <c r="X13">
        <v>142.64760799999999</v>
      </c>
      <c r="Y13">
        <v>0</v>
      </c>
      <c r="Z13">
        <v>6.3375250000000003</v>
      </c>
      <c r="AA13">
        <v>13.585730999999999</v>
      </c>
      <c r="AB13">
        <v>38.206285999999999</v>
      </c>
      <c r="AC13">
        <v>28.103735</v>
      </c>
      <c r="AD13">
        <v>26.442325</v>
      </c>
      <c r="AE13">
        <v>47.805149999999998</v>
      </c>
      <c r="AF13">
        <v>17.162316000000001</v>
      </c>
      <c r="AG13">
        <v>15.284789</v>
      </c>
      <c r="AH13">
        <v>82.417410000000004</v>
      </c>
      <c r="AI13">
        <v>12.30991</v>
      </c>
      <c r="AJ13">
        <v>0</v>
      </c>
      <c r="AK13">
        <v>49.698481999999998</v>
      </c>
      <c r="AL13">
        <v>56.182699999999997</v>
      </c>
      <c r="AM13">
        <v>9.0230770000000007</v>
      </c>
      <c r="AN13">
        <v>0.647455</v>
      </c>
      <c r="AO13">
        <v>5.6859599999999997</v>
      </c>
      <c r="AP13">
        <v>2.9729450000000002</v>
      </c>
      <c r="AQ13">
        <v>8.1634139999999995</v>
      </c>
      <c r="AR13">
        <v>48.574344000000004</v>
      </c>
      <c r="AS13">
        <v>30.844768999999999</v>
      </c>
      <c r="AT13">
        <v>11.952120000000001</v>
      </c>
      <c r="AU13">
        <v>0</v>
      </c>
      <c r="AV13">
        <v>0</v>
      </c>
      <c r="AW13">
        <v>0</v>
      </c>
      <c r="AX13">
        <v>12.364062000000001</v>
      </c>
      <c r="AY13">
        <v>0</v>
      </c>
      <c r="AZ13">
        <v>0</v>
      </c>
      <c r="BA13">
        <f t="shared" si="0"/>
        <v>2886.27387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4.835</v>
      </c>
      <c r="K14">
        <v>664.116218</v>
      </c>
      <c r="L14">
        <v>631.55911100000003</v>
      </c>
      <c r="M14">
        <v>88.963999999999999</v>
      </c>
      <c r="N14">
        <v>114.22687500000001</v>
      </c>
      <c r="O14">
        <v>119.584659</v>
      </c>
      <c r="P14">
        <v>78.689625000000007</v>
      </c>
      <c r="Q14">
        <v>10.21152</v>
      </c>
      <c r="R14">
        <v>40.991227000000002</v>
      </c>
      <c r="S14">
        <v>25.519227000000001</v>
      </c>
      <c r="T14">
        <v>0</v>
      </c>
      <c r="U14">
        <v>404.95058999999998</v>
      </c>
      <c r="V14">
        <v>13.77975</v>
      </c>
      <c r="W14">
        <v>22.433955000000001</v>
      </c>
      <c r="X14">
        <v>142.64760799999999</v>
      </c>
      <c r="Y14">
        <v>0</v>
      </c>
      <c r="Z14">
        <v>6.3375250000000003</v>
      </c>
      <c r="AA14">
        <v>13.585730999999999</v>
      </c>
      <c r="AB14">
        <v>38.206285999999999</v>
      </c>
      <c r="AC14">
        <v>28.103735</v>
      </c>
      <c r="AD14">
        <v>26.442325</v>
      </c>
      <c r="AE14">
        <v>47.805149999999998</v>
      </c>
      <c r="AF14">
        <v>17.162316000000001</v>
      </c>
      <c r="AG14">
        <v>15.284789</v>
      </c>
      <c r="AH14">
        <v>82.417410000000004</v>
      </c>
      <c r="AI14">
        <v>12.30991</v>
      </c>
      <c r="AJ14">
        <v>0</v>
      </c>
      <c r="AK14">
        <v>49.698481999999998</v>
      </c>
      <c r="AL14">
        <v>56.182699999999997</v>
      </c>
      <c r="AM14">
        <v>9.0230770000000007</v>
      </c>
      <c r="AN14">
        <v>0.647455</v>
      </c>
      <c r="AO14">
        <v>5.6859599999999997</v>
      </c>
      <c r="AP14">
        <v>2.9729450000000002</v>
      </c>
      <c r="AQ14">
        <v>0</v>
      </c>
      <c r="AR14">
        <v>48.574344000000004</v>
      </c>
      <c r="AS14">
        <v>30.844768999999999</v>
      </c>
      <c r="AT14">
        <v>11.952120000000001</v>
      </c>
      <c r="AU14">
        <v>0</v>
      </c>
      <c r="AV14">
        <v>0</v>
      </c>
      <c r="AW14">
        <v>0</v>
      </c>
      <c r="AX14">
        <v>12.364062000000001</v>
      </c>
      <c r="AY14">
        <v>0</v>
      </c>
      <c r="AZ14">
        <v>0</v>
      </c>
      <c r="BA14">
        <f t="shared" si="0"/>
        <v>2878.1104559999999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4.835</v>
      </c>
      <c r="K15">
        <v>664.116218</v>
      </c>
      <c r="L15">
        <v>631.55911100000003</v>
      </c>
      <c r="M15">
        <v>88.963999999999999</v>
      </c>
      <c r="N15">
        <v>114.22687500000001</v>
      </c>
      <c r="O15">
        <v>119.584659</v>
      </c>
      <c r="P15">
        <v>78.689625000000007</v>
      </c>
      <c r="Q15">
        <v>10.21152</v>
      </c>
      <c r="R15">
        <v>40.991227000000002</v>
      </c>
      <c r="S15">
        <v>25.519227000000001</v>
      </c>
      <c r="T15">
        <v>0</v>
      </c>
      <c r="U15">
        <v>404.95058999999998</v>
      </c>
      <c r="V15">
        <v>13.77975</v>
      </c>
      <c r="W15">
        <v>22.433955000000001</v>
      </c>
      <c r="X15">
        <v>142.64760799999999</v>
      </c>
      <c r="Y15">
        <v>0</v>
      </c>
      <c r="Z15">
        <v>6.3375250000000003</v>
      </c>
      <c r="AA15">
        <v>13.585730999999999</v>
      </c>
      <c r="AB15">
        <v>38.206285999999999</v>
      </c>
      <c r="AC15">
        <v>28.103735</v>
      </c>
      <c r="AD15">
        <v>26.442325</v>
      </c>
      <c r="AE15">
        <v>47.805149999999998</v>
      </c>
      <c r="AF15">
        <v>17.162316000000001</v>
      </c>
      <c r="AG15">
        <v>15.284789</v>
      </c>
      <c r="AH15">
        <v>91.5749</v>
      </c>
      <c r="AI15">
        <v>2.4619819999999999</v>
      </c>
      <c r="AJ15">
        <v>0</v>
      </c>
      <c r="AK15">
        <v>49.698481999999998</v>
      </c>
      <c r="AL15">
        <v>56.182699999999997</v>
      </c>
      <c r="AM15">
        <v>9.0230770000000007</v>
      </c>
      <c r="AN15">
        <v>0.647455</v>
      </c>
      <c r="AO15">
        <v>5.6859599999999997</v>
      </c>
      <c r="AP15">
        <v>2.9729450000000002</v>
      </c>
      <c r="AQ15">
        <v>0</v>
      </c>
      <c r="AR15">
        <v>51.777048000000001</v>
      </c>
      <c r="AS15">
        <v>30.844768999999999</v>
      </c>
      <c r="AT15">
        <v>8.462866</v>
      </c>
      <c r="AU15">
        <v>0</v>
      </c>
      <c r="AV15">
        <v>0</v>
      </c>
      <c r="AW15">
        <v>0</v>
      </c>
      <c r="AX15">
        <v>7.7031219999999996</v>
      </c>
      <c r="AY15">
        <v>0</v>
      </c>
      <c r="AZ15">
        <v>0</v>
      </c>
      <c r="BA15">
        <f t="shared" si="0"/>
        <v>2872.4725279999993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4.835</v>
      </c>
      <c r="K16">
        <v>664.116218</v>
      </c>
      <c r="L16">
        <v>631.55911100000003</v>
      </c>
      <c r="M16">
        <v>88.963999999999999</v>
      </c>
      <c r="N16">
        <v>114.22687500000001</v>
      </c>
      <c r="O16">
        <v>119.584659</v>
      </c>
      <c r="P16">
        <v>78.689625000000007</v>
      </c>
      <c r="Q16">
        <v>10.21152</v>
      </c>
      <c r="R16">
        <v>40.991227000000002</v>
      </c>
      <c r="S16">
        <v>25.519227000000001</v>
      </c>
      <c r="T16">
        <v>0</v>
      </c>
      <c r="U16">
        <v>404.95058999999998</v>
      </c>
      <c r="V16">
        <v>13.77975</v>
      </c>
      <c r="W16">
        <v>22.433955000000001</v>
      </c>
      <c r="X16">
        <v>142.64760799999999</v>
      </c>
      <c r="Y16">
        <v>0</v>
      </c>
      <c r="Z16">
        <v>6.3375250000000003</v>
      </c>
      <c r="AA16">
        <v>13.585730999999999</v>
      </c>
      <c r="AB16">
        <v>38.206285999999999</v>
      </c>
      <c r="AC16">
        <v>28.103735</v>
      </c>
      <c r="AD16">
        <v>26.442325</v>
      </c>
      <c r="AE16">
        <v>47.805149999999998</v>
      </c>
      <c r="AF16">
        <v>17.162316000000001</v>
      </c>
      <c r="AG16">
        <v>15.284789</v>
      </c>
      <c r="AH16">
        <v>113.09500199999999</v>
      </c>
      <c r="AI16">
        <v>2.4619819999999999</v>
      </c>
      <c r="AJ16">
        <v>0</v>
      </c>
      <c r="AK16">
        <v>49.698481999999998</v>
      </c>
      <c r="AL16">
        <v>56.182699999999997</v>
      </c>
      <c r="AM16">
        <v>9.0230770000000007</v>
      </c>
      <c r="AN16">
        <v>0.647455</v>
      </c>
      <c r="AO16">
        <v>5.6859599999999997</v>
      </c>
      <c r="AP16">
        <v>2.9729450000000002</v>
      </c>
      <c r="AQ16">
        <v>0</v>
      </c>
      <c r="AR16">
        <v>51.777048000000001</v>
      </c>
      <c r="AS16">
        <v>30.844768999999999</v>
      </c>
      <c r="AT16">
        <v>11.952120000000001</v>
      </c>
      <c r="AU16">
        <v>0</v>
      </c>
      <c r="AV16">
        <v>0</v>
      </c>
      <c r="AW16">
        <v>0</v>
      </c>
      <c r="AX16">
        <v>7.7031219999999996</v>
      </c>
      <c r="AY16">
        <v>0</v>
      </c>
      <c r="AZ16">
        <v>0</v>
      </c>
      <c r="BA16">
        <f t="shared" si="0"/>
        <v>2897.4818839999994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4.835</v>
      </c>
      <c r="K17">
        <v>664.116218</v>
      </c>
      <c r="L17">
        <v>631.55911100000003</v>
      </c>
      <c r="M17">
        <v>88.963999999999999</v>
      </c>
      <c r="N17">
        <v>114.22687500000001</v>
      </c>
      <c r="O17">
        <v>119.584659</v>
      </c>
      <c r="P17">
        <v>78.689625000000007</v>
      </c>
      <c r="Q17">
        <v>10.21152</v>
      </c>
      <c r="R17">
        <v>40.991227000000002</v>
      </c>
      <c r="S17">
        <v>25.519227000000001</v>
      </c>
      <c r="T17">
        <v>0</v>
      </c>
      <c r="U17">
        <v>404.95058999999998</v>
      </c>
      <c r="V17">
        <v>13.77975</v>
      </c>
      <c r="W17">
        <v>22.433955000000001</v>
      </c>
      <c r="X17">
        <v>142.64760799999999</v>
      </c>
      <c r="Y17">
        <v>0</v>
      </c>
      <c r="Z17">
        <v>6.3375250000000003</v>
      </c>
      <c r="AA17">
        <v>13.585730999999999</v>
      </c>
      <c r="AB17">
        <v>38.206285999999999</v>
      </c>
      <c r="AC17">
        <v>28.103735</v>
      </c>
      <c r="AD17">
        <v>26.442325</v>
      </c>
      <c r="AE17">
        <v>47.805149999999998</v>
      </c>
      <c r="AF17">
        <v>17.162316000000001</v>
      </c>
      <c r="AG17">
        <v>15.284789</v>
      </c>
      <c r="AH17">
        <v>113.09500199999999</v>
      </c>
      <c r="AI17">
        <v>12.30991</v>
      </c>
      <c r="AJ17">
        <v>0</v>
      </c>
      <c r="AK17">
        <v>49.698481999999998</v>
      </c>
      <c r="AL17">
        <v>67.419240000000002</v>
      </c>
      <c r="AM17">
        <v>9.0230770000000007</v>
      </c>
      <c r="AN17">
        <v>0.647455</v>
      </c>
      <c r="AO17">
        <v>5.6859599999999997</v>
      </c>
      <c r="AP17">
        <v>2.9729450000000002</v>
      </c>
      <c r="AQ17">
        <v>0</v>
      </c>
      <c r="AR17">
        <v>51.777048000000001</v>
      </c>
      <c r="AS17">
        <v>30.844768999999999</v>
      </c>
      <c r="AT17">
        <v>11.952120000000001</v>
      </c>
      <c r="AU17">
        <v>0</v>
      </c>
      <c r="AV17">
        <v>0</v>
      </c>
      <c r="AW17">
        <v>0</v>
      </c>
      <c r="AX17">
        <v>1.3459669999999999</v>
      </c>
      <c r="AY17">
        <v>0</v>
      </c>
      <c r="AZ17">
        <v>0</v>
      </c>
      <c r="BA17">
        <f t="shared" si="0"/>
        <v>2912.2091970000001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4.835</v>
      </c>
      <c r="K18">
        <v>651.05866600000002</v>
      </c>
      <c r="L18">
        <v>631.55911100000003</v>
      </c>
      <c r="M18">
        <v>88.963999999999999</v>
      </c>
      <c r="N18">
        <v>114.22687500000001</v>
      </c>
      <c r="O18">
        <v>119.584659</v>
      </c>
      <c r="P18">
        <v>78.689625000000007</v>
      </c>
      <c r="Q18">
        <v>10.21152</v>
      </c>
      <c r="R18">
        <v>40.991227000000002</v>
      </c>
      <c r="S18">
        <v>25.519227000000001</v>
      </c>
      <c r="T18">
        <v>0</v>
      </c>
      <c r="U18">
        <v>404.95058999999998</v>
      </c>
      <c r="V18">
        <v>13.77975</v>
      </c>
      <c r="W18">
        <v>22.433955000000001</v>
      </c>
      <c r="X18">
        <v>142.64760799999999</v>
      </c>
      <c r="Y18">
        <v>0</v>
      </c>
      <c r="Z18">
        <v>6.3375250000000003</v>
      </c>
      <c r="AA18">
        <v>13.585730999999999</v>
      </c>
      <c r="AB18">
        <v>38.206285999999999</v>
      </c>
      <c r="AC18">
        <v>28.103735</v>
      </c>
      <c r="AD18">
        <v>26.442325</v>
      </c>
      <c r="AE18">
        <v>47.805149999999998</v>
      </c>
      <c r="AF18">
        <v>17.162316000000001</v>
      </c>
      <c r="AG18">
        <v>15.284789</v>
      </c>
      <c r="AH18">
        <v>113.09500199999999</v>
      </c>
      <c r="AI18">
        <v>12.30991</v>
      </c>
      <c r="AJ18">
        <v>0</v>
      </c>
      <c r="AK18">
        <v>49.698481999999998</v>
      </c>
      <c r="AL18">
        <v>67.419240000000002</v>
      </c>
      <c r="AM18">
        <v>9.0230770000000007</v>
      </c>
      <c r="AN18">
        <v>0.647455</v>
      </c>
      <c r="AO18">
        <v>5.6859599999999997</v>
      </c>
      <c r="AP18">
        <v>2.9729450000000002</v>
      </c>
      <c r="AQ18">
        <v>0</v>
      </c>
      <c r="AR18">
        <v>51.777048000000001</v>
      </c>
      <c r="AS18">
        <v>30.844768999999999</v>
      </c>
      <c r="AT18">
        <v>11.952120000000001</v>
      </c>
      <c r="AU18">
        <v>0</v>
      </c>
      <c r="AV18">
        <v>0</v>
      </c>
      <c r="AW18">
        <v>0</v>
      </c>
      <c r="AX18">
        <v>1.3459669999999999</v>
      </c>
      <c r="AY18">
        <v>0</v>
      </c>
      <c r="AZ18">
        <v>0</v>
      </c>
      <c r="BA18">
        <f t="shared" si="0"/>
        <v>2899.1516449999999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4.835</v>
      </c>
      <c r="K19">
        <v>635.89610600000003</v>
      </c>
      <c r="L19">
        <v>631.55911100000003</v>
      </c>
      <c r="M19">
        <v>88.963999999999999</v>
      </c>
      <c r="N19">
        <v>114.22687500000001</v>
      </c>
      <c r="O19">
        <v>119.584659</v>
      </c>
      <c r="P19">
        <v>78.689625000000007</v>
      </c>
      <c r="Q19">
        <v>10.21152</v>
      </c>
      <c r="R19">
        <v>40.991227000000002</v>
      </c>
      <c r="S19">
        <v>25.519227000000001</v>
      </c>
      <c r="T19">
        <v>0</v>
      </c>
      <c r="U19">
        <v>404.95058999999998</v>
      </c>
      <c r="V19">
        <v>13.77975</v>
      </c>
      <c r="W19">
        <v>21.717853000000002</v>
      </c>
      <c r="X19">
        <v>142.64760799999999</v>
      </c>
      <c r="Y19">
        <v>0</v>
      </c>
      <c r="Z19">
        <v>6.3375250000000003</v>
      </c>
      <c r="AA19">
        <v>13.585730999999999</v>
      </c>
      <c r="AB19">
        <v>38.206285999999999</v>
      </c>
      <c r="AC19">
        <v>28.103735</v>
      </c>
      <c r="AD19">
        <v>35.256433000000001</v>
      </c>
      <c r="AE19">
        <v>47.805149999999998</v>
      </c>
      <c r="AF19">
        <v>17.162316000000001</v>
      </c>
      <c r="AG19">
        <v>15.284789</v>
      </c>
      <c r="AH19">
        <v>113.09500199999999</v>
      </c>
      <c r="AI19">
        <v>12.30991</v>
      </c>
      <c r="AJ19">
        <v>0</v>
      </c>
      <c r="AK19">
        <v>49.698481999999998</v>
      </c>
      <c r="AL19">
        <v>67.419240000000002</v>
      </c>
      <c r="AM19">
        <v>0</v>
      </c>
      <c r="AN19">
        <v>0.647455</v>
      </c>
      <c r="AO19">
        <v>5.6859599999999997</v>
      </c>
      <c r="AP19">
        <v>2.9729450000000002</v>
      </c>
      <c r="AQ19">
        <v>0</v>
      </c>
      <c r="AR19">
        <v>48.574344000000004</v>
      </c>
      <c r="AS19">
        <v>30.844768999999999</v>
      </c>
      <c r="AT19">
        <v>11.952120000000001</v>
      </c>
      <c r="AU19">
        <v>0</v>
      </c>
      <c r="AV19">
        <v>0</v>
      </c>
      <c r="AW19">
        <v>0</v>
      </c>
      <c r="AX19">
        <v>1.3459669999999999</v>
      </c>
      <c r="AY19">
        <v>0</v>
      </c>
      <c r="AZ19">
        <v>0</v>
      </c>
      <c r="BA19">
        <f t="shared" si="0"/>
        <v>2879.8613100000002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4.835</v>
      </c>
      <c r="K20">
        <v>625.79095600000005</v>
      </c>
      <c r="L20">
        <v>631.55911100000003</v>
      </c>
      <c r="M20">
        <v>88.963999999999999</v>
      </c>
      <c r="N20">
        <v>114.22687500000001</v>
      </c>
      <c r="O20">
        <v>119.584659</v>
      </c>
      <c r="P20">
        <v>78.689625000000007</v>
      </c>
      <c r="Q20">
        <v>10.21152</v>
      </c>
      <c r="R20">
        <v>40.991227000000002</v>
      </c>
      <c r="S20">
        <v>25.519227000000001</v>
      </c>
      <c r="T20">
        <v>0</v>
      </c>
      <c r="U20">
        <v>404.95058999999998</v>
      </c>
      <c r="V20">
        <v>13.77975</v>
      </c>
      <c r="W20">
        <v>21.717853000000002</v>
      </c>
      <c r="X20">
        <v>142.64760799999999</v>
      </c>
      <c r="Y20">
        <v>0</v>
      </c>
      <c r="Z20">
        <v>6.3375250000000003</v>
      </c>
      <c r="AA20">
        <v>13.585730999999999</v>
      </c>
      <c r="AB20">
        <v>38.206285999999999</v>
      </c>
      <c r="AC20">
        <v>28.103735</v>
      </c>
      <c r="AD20">
        <v>35.256433000000001</v>
      </c>
      <c r="AE20">
        <v>47.805149999999998</v>
      </c>
      <c r="AF20">
        <v>17.162316000000001</v>
      </c>
      <c r="AG20">
        <v>15.284789</v>
      </c>
      <c r="AH20">
        <v>113.09500199999999</v>
      </c>
      <c r="AI20">
        <v>12.30991</v>
      </c>
      <c r="AJ20">
        <v>0</v>
      </c>
      <c r="AK20">
        <v>49.698481999999998</v>
      </c>
      <c r="AL20">
        <v>67.419240000000002</v>
      </c>
      <c r="AM20">
        <v>0</v>
      </c>
      <c r="AN20">
        <v>0.647455</v>
      </c>
      <c r="AO20">
        <v>5.6859599999999997</v>
      </c>
      <c r="AP20">
        <v>2.9729450000000002</v>
      </c>
      <c r="AQ20">
        <v>7.9197300000000004</v>
      </c>
      <c r="AR20">
        <v>48.574344000000004</v>
      </c>
      <c r="AS20">
        <v>30.844768999999999</v>
      </c>
      <c r="AT20">
        <v>11.952120000000001</v>
      </c>
      <c r="AU20">
        <v>0</v>
      </c>
      <c r="AV20">
        <v>0</v>
      </c>
      <c r="AW20">
        <v>0</v>
      </c>
      <c r="AX20">
        <v>1.3459669999999999</v>
      </c>
      <c r="AY20">
        <v>0</v>
      </c>
      <c r="AZ20">
        <v>0</v>
      </c>
      <c r="BA20">
        <f t="shared" si="0"/>
        <v>2877.67589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4.835</v>
      </c>
      <c r="K21">
        <v>605.58065599999998</v>
      </c>
      <c r="L21">
        <v>631.55911100000003</v>
      </c>
      <c r="M21">
        <v>88.963999999999999</v>
      </c>
      <c r="N21">
        <v>114.22687500000001</v>
      </c>
      <c r="O21">
        <v>119.584659</v>
      </c>
      <c r="P21">
        <v>78.689625000000007</v>
      </c>
      <c r="Q21">
        <v>10.21152</v>
      </c>
      <c r="R21">
        <v>40.991227000000002</v>
      </c>
      <c r="S21">
        <v>25.519227000000001</v>
      </c>
      <c r="T21">
        <v>0</v>
      </c>
      <c r="U21">
        <v>404.95058999999998</v>
      </c>
      <c r="V21">
        <v>13.77975</v>
      </c>
      <c r="W21">
        <v>21.717853000000002</v>
      </c>
      <c r="X21">
        <v>142.64760799999999</v>
      </c>
      <c r="Y21">
        <v>0</v>
      </c>
      <c r="Z21">
        <v>12.675049</v>
      </c>
      <c r="AA21">
        <v>13.585730999999999</v>
      </c>
      <c r="AB21">
        <v>38.206285999999999</v>
      </c>
      <c r="AC21">
        <v>28.103735</v>
      </c>
      <c r="AD21">
        <v>35.256433000000001</v>
      </c>
      <c r="AE21">
        <v>47.805149999999998</v>
      </c>
      <c r="AF21">
        <v>17.162316000000001</v>
      </c>
      <c r="AG21">
        <v>15.284789</v>
      </c>
      <c r="AH21">
        <v>113.09500199999999</v>
      </c>
      <c r="AI21">
        <v>12.30991</v>
      </c>
      <c r="AJ21">
        <v>0</v>
      </c>
      <c r="AK21">
        <v>49.698481999999998</v>
      </c>
      <c r="AL21">
        <v>67.419240000000002</v>
      </c>
      <c r="AM21">
        <v>0</v>
      </c>
      <c r="AN21">
        <v>0.647455</v>
      </c>
      <c r="AO21">
        <v>5.6859599999999997</v>
      </c>
      <c r="AP21">
        <v>2.9729450000000002</v>
      </c>
      <c r="AQ21">
        <v>17.057880000000001</v>
      </c>
      <c r="AR21">
        <v>48.574344000000004</v>
      </c>
      <c r="AS21">
        <v>30.844768999999999</v>
      </c>
      <c r="AT21">
        <v>10.358504</v>
      </c>
      <c r="AU21">
        <v>0</v>
      </c>
      <c r="AV21">
        <v>0</v>
      </c>
      <c r="AW21">
        <v>0</v>
      </c>
      <c r="AX21">
        <v>0.54152</v>
      </c>
      <c r="AY21">
        <v>0</v>
      </c>
      <c r="AZ21">
        <v>0</v>
      </c>
      <c r="BA21">
        <f t="shared" si="0"/>
        <v>2870.543201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4.835</v>
      </c>
      <c r="K22">
        <v>605.58065599999998</v>
      </c>
      <c r="L22">
        <v>631.55911100000003</v>
      </c>
      <c r="M22">
        <v>88.963999999999999</v>
      </c>
      <c r="N22">
        <v>114.22687500000001</v>
      </c>
      <c r="O22">
        <v>119.584659</v>
      </c>
      <c r="P22">
        <v>78.689625000000007</v>
      </c>
      <c r="Q22">
        <v>10.21152</v>
      </c>
      <c r="R22">
        <v>40.991227000000002</v>
      </c>
      <c r="S22">
        <v>25.519227000000001</v>
      </c>
      <c r="T22">
        <v>0</v>
      </c>
      <c r="U22">
        <v>404.95058999999998</v>
      </c>
      <c r="V22">
        <v>13.77975</v>
      </c>
      <c r="W22">
        <v>21.717853000000002</v>
      </c>
      <c r="X22">
        <v>142.64760799999999</v>
      </c>
      <c r="Y22">
        <v>0</v>
      </c>
      <c r="Z22">
        <v>12.675049</v>
      </c>
      <c r="AA22">
        <v>13.585730999999999</v>
      </c>
      <c r="AB22">
        <v>38.206285999999999</v>
      </c>
      <c r="AC22">
        <v>28.103735</v>
      </c>
      <c r="AD22">
        <v>35.256433000000001</v>
      </c>
      <c r="AE22">
        <v>47.805149999999998</v>
      </c>
      <c r="AF22">
        <v>17.162316000000001</v>
      </c>
      <c r="AG22">
        <v>15.284789</v>
      </c>
      <c r="AH22">
        <v>113.09500199999999</v>
      </c>
      <c r="AI22">
        <v>12.30991</v>
      </c>
      <c r="AJ22">
        <v>0</v>
      </c>
      <c r="AK22">
        <v>49.698481999999998</v>
      </c>
      <c r="AL22">
        <v>67.419240000000002</v>
      </c>
      <c r="AM22">
        <v>0</v>
      </c>
      <c r="AN22">
        <v>0.647455</v>
      </c>
      <c r="AO22">
        <v>5.6859599999999997</v>
      </c>
      <c r="AP22">
        <v>2.9729450000000002</v>
      </c>
      <c r="AQ22">
        <v>25.586819999999999</v>
      </c>
      <c r="AR22">
        <v>48.574344000000004</v>
      </c>
      <c r="AS22">
        <v>30.844768999999999</v>
      </c>
      <c r="AT22">
        <v>9.5616959999999995</v>
      </c>
      <c r="AU22">
        <v>0</v>
      </c>
      <c r="AV22">
        <v>0</v>
      </c>
      <c r="AW22">
        <v>0</v>
      </c>
      <c r="AX22">
        <v>0.54152</v>
      </c>
      <c r="AY22">
        <v>0</v>
      </c>
      <c r="AZ22">
        <v>0</v>
      </c>
      <c r="BA22">
        <f t="shared" si="0"/>
        <v>2878.2753330000005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4.835</v>
      </c>
      <c r="K23">
        <v>664.116218</v>
      </c>
      <c r="L23">
        <v>631.55911100000003</v>
      </c>
      <c r="M23">
        <v>88.963999999999999</v>
      </c>
      <c r="N23">
        <v>114.22687500000001</v>
      </c>
      <c r="O23">
        <v>119.584659</v>
      </c>
      <c r="P23">
        <v>78.689625000000007</v>
      </c>
      <c r="Q23">
        <v>10.21152</v>
      </c>
      <c r="R23">
        <v>40.991227000000002</v>
      </c>
      <c r="S23">
        <v>25.519227000000001</v>
      </c>
      <c r="T23">
        <v>0</v>
      </c>
      <c r="U23">
        <v>404.95058999999998</v>
      </c>
      <c r="V23">
        <v>13.77975</v>
      </c>
      <c r="W23">
        <v>21.717853000000002</v>
      </c>
      <c r="X23">
        <v>142.64760799999999</v>
      </c>
      <c r="Y23">
        <v>0</v>
      </c>
      <c r="Z23">
        <v>12.675049</v>
      </c>
      <c r="AA23">
        <v>13.585730999999999</v>
      </c>
      <c r="AB23">
        <v>38.206285999999999</v>
      </c>
      <c r="AC23">
        <v>28.103735</v>
      </c>
      <c r="AD23">
        <v>35.256433000000001</v>
      </c>
      <c r="AE23">
        <v>47.805149999999998</v>
      </c>
      <c r="AF23">
        <v>17.162316000000001</v>
      </c>
      <c r="AG23">
        <v>15.284789</v>
      </c>
      <c r="AH23">
        <v>113.09500199999999</v>
      </c>
      <c r="AI23">
        <v>12.30991</v>
      </c>
      <c r="AJ23">
        <v>0</v>
      </c>
      <c r="AK23">
        <v>49.698481999999998</v>
      </c>
      <c r="AL23">
        <v>56.182699999999997</v>
      </c>
      <c r="AM23">
        <v>0</v>
      </c>
      <c r="AN23">
        <v>0.647455</v>
      </c>
      <c r="AO23">
        <v>5.6859599999999997</v>
      </c>
      <c r="AP23">
        <v>2.9729450000000002</v>
      </c>
      <c r="AQ23">
        <v>25.586819999999999</v>
      </c>
      <c r="AR23">
        <v>51.777048000000001</v>
      </c>
      <c r="AS23">
        <v>30.844768999999999</v>
      </c>
      <c r="AT23">
        <v>9.5616959999999995</v>
      </c>
      <c r="AU23">
        <v>0</v>
      </c>
      <c r="AV23">
        <v>0</v>
      </c>
      <c r="AW23">
        <v>0</v>
      </c>
      <c r="AX23">
        <v>0.54152</v>
      </c>
      <c r="AY23">
        <v>0</v>
      </c>
      <c r="AZ23">
        <v>0</v>
      </c>
      <c r="BA23">
        <f t="shared" si="0"/>
        <v>2928.777059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4.835</v>
      </c>
      <c r="K24">
        <v>595.475506</v>
      </c>
      <c r="L24">
        <v>631.55911100000003</v>
      </c>
      <c r="M24">
        <v>88.963999999999999</v>
      </c>
      <c r="N24">
        <v>114.22687500000001</v>
      </c>
      <c r="O24">
        <v>119.584659</v>
      </c>
      <c r="P24">
        <v>78.689625000000007</v>
      </c>
      <c r="Q24">
        <v>10.21152</v>
      </c>
      <c r="R24">
        <v>40.991227000000002</v>
      </c>
      <c r="S24">
        <v>25.519227000000001</v>
      </c>
      <c r="T24">
        <v>0</v>
      </c>
      <c r="U24">
        <v>404.95058999999998</v>
      </c>
      <c r="V24">
        <v>13.77975</v>
      </c>
      <c r="W24">
        <v>21.717853000000002</v>
      </c>
      <c r="X24">
        <v>142.64760799999999</v>
      </c>
      <c r="Y24">
        <v>0</v>
      </c>
      <c r="Z24">
        <v>12.675049</v>
      </c>
      <c r="AA24">
        <v>0</v>
      </c>
      <c r="AB24">
        <v>38.206285999999999</v>
      </c>
      <c r="AC24">
        <v>28.103735</v>
      </c>
      <c r="AD24">
        <v>35.256433000000001</v>
      </c>
      <c r="AE24">
        <v>47.805149999999998</v>
      </c>
      <c r="AF24">
        <v>17.162316000000001</v>
      </c>
      <c r="AG24">
        <v>15.284789</v>
      </c>
      <c r="AH24">
        <v>113.09500199999999</v>
      </c>
      <c r="AI24">
        <v>12.30991</v>
      </c>
      <c r="AJ24">
        <v>0</v>
      </c>
      <c r="AK24">
        <v>49.698481999999998</v>
      </c>
      <c r="AL24">
        <v>56.182699999999997</v>
      </c>
      <c r="AM24">
        <v>0</v>
      </c>
      <c r="AN24">
        <v>0.647455</v>
      </c>
      <c r="AO24">
        <v>5.6859599999999997</v>
      </c>
      <c r="AP24">
        <v>7.9278529999999998</v>
      </c>
      <c r="AQ24">
        <v>25.586819999999999</v>
      </c>
      <c r="AR24">
        <v>51.777048000000001</v>
      </c>
      <c r="AS24">
        <v>30.844768999999999</v>
      </c>
      <c r="AT24">
        <v>9.5616959999999995</v>
      </c>
      <c r="AU24">
        <v>0</v>
      </c>
      <c r="AV24">
        <v>0</v>
      </c>
      <c r="AW24">
        <v>0</v>
      </c>
      <c r="AX24">
        <v>0.54152</v>
      </c>
      <c r="AY24">
        <v>0</v>
      </c>
      <c r="AZ24">
        <v>0</v>
      </c>
      <c r="BA24">
        <f t="shared" si="0"/>
        <v>2851.5055239999997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4.835</v>
      </c>
      <c r="K25">
        <v>579.13523599999996</v>
      </c>
      <c r="L25">
        <v>631.55911100000003</v>
      </c>
      <c r="M25">
        <v>88.963999999999999</v>
      </c>
      <c r="N25">
        <v>114.22687500000001</v>
      </c>
      <c r="O25">
        <v>119.584659</v>
      </c>
      <c r="P25">
        <v>78.689625000000007</v>
      </c>
      <c r="Q25">
        <v>10.21152</v>
      </c>
      <c r="R25">
        <v>40.991227000000002</v>
      </c>
      <c r="S25">
        <v>25.519227000000001</v>
      </c>
      <c r="T25">
        <v>0</v>
      </c>
      <c r="U25">
        <v>404.95058999999998</v>
      </c>
      <c r="V25">
        <v>13.77975</v>
      </c>
      <c r="W25">
        <v>21.717853000000002</v>
      </c>
      <c r="X25">
        <v>142.64760799999999</v>
      </c>
      <c r="Y25">
        <v>0</v>
      </c>
      <c r="Z25">
        <v>12.675049</v>
      </c>
      <c r="AA25">
        <v>0</v>
      </c>
      <c r="AB25">
        <v>38.206285999999999</v>
      </c>
      <c r="AC25">
        <v>28.103735</v>
      </c>
      <c r="AD25">
        <v>35.256433000000001</v>
      </c>
      <c r="AE25">
        <v>47.805149999999998</v>
      </c>
      <c r="AF25">
        <v>17.162316000000001</v>
      </c>
      <c r="AG25">
        <v>15.284789</v>
      </c>
      <c r="AH25">
        <v>113.09500199999999</v>
      </c>
      <c r="AI25">
        <v>3.0774780000000002</v>
      </c>
      <c r="AJ25">
        <v>0</v>
      </c>
      <c r="AK25">
        <v>49.698481999999998</v>
      </c>
      <c r="AL25">
        <v>77.532126000000005</v>
      </c>
      <c r="AM25">
        <v>0</v>
      </c>
      <c r="AN25">
        <v>0.647455</v>
      </c>
      <c r="AO25">
        <v>5.6859599999999997</v>
      </c>
      <c r="AP25">
        <v>7.9278529999999998</v>
      </c>
      <c r="AQ25">
        <v>25.586819999999999</v>
      </c>
      <c r="AR25">
        <v>51.777048000000001</v>
      </c>
      <c r="AS25">
        <v>30.844768999999999</v>
      </c>
      <c r="AT25">
        <v>9.5616959999999995</v>
      </c>
      <c r="AU25">
        <v>0</v>
      </c>
      <c r="AV25">
        <v>0</v>
      </c>
      <c r="AW25">
        <v>0</v>
      </c>
      <c r="AX25">
        <v>0.54152</v>
      </c>
      <c r="AY25">
        <v>0</v>
      </c>
      <c r="AZ25">
        <v>0</v>
      </c>
      <c r="BA25">
        <f t="shared" si="0"/>
        <v>2847.2822480000004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4.835</v>
      </c>
      <c r="K26">
        <v>584.19264599999997</v>
      </c>
      <c r="L26">
        <v>631.55911100000003</v>
      </c>
      <c r="M26">
        <v>88.963999999999999</v>
      </c>
      <c r="N26">
        <v>114.22687500000001</v>
      </c>
      <c r="O26">
        <v>119.584659</v>
      </c>
      <c r="P26">
        <v>78.689625000000007</v>
      </c>
      <c r="Q26">
        <v>10.21152</v>
      </c>
      <c r="R26">
        <v>40.991227000000002</v>
      </c>
      <c r="S26">
        <v>25.519227000000001</v>
      </c>
      <c r="T26">
        <v>0</v>
      </c>
      <c r="U26">
        <v>404.95058999999998</v>
      </c>
      <c r="V26">
        <v>13.77975</v>
      </c>
      <c r="W26">
        <v>21.717853000000002</v>
      </c>
      <c r="X26">
        <v>142.64760799999999</v>
      </c>
      <c r="Y26">
        <v>0</v>
      </c>
      <c r="Z26">
        <v>12.675049</v>
      </c>
      <c r="AA26">
        <v>0</v>
      </c>
      <c r="AB26">
        <v>38.206285999999999</v>
      </c>
      <c r="AC26">
        <v>28.103735</v>
      </c>
      <c r="AD26">
        <v>35.256433000000001</v>
      </c>
      <c r="AE26">
        <v>47.805149999999998</v>
      </c>
      <c r="AF26">
        <v>17.162316000000001</v>
      </c>
      <c r="AG26">
        <v>15.284789</v>
      </c>
      <c r="AH26">
        <v>113.09500199999999</v>
      </c>
      <c r="AI26">
        <v>3.6929729999999998</v>
      </c>
      <c r="AJ26">
        <v>0</v>
      </c>
      <c r="AK26">
        <v>49.698481999999998</v>
      </c>
      <c r="AL26">
        <v>77.532126000000005</v>
      </c>
      <c r="AM26">
        <v>0</v>
      </c>
      <c r="AN26">
        <v>0.647455</v>
      </c>
      <c r="AO26">
        <v>5.6859599999999997</v>
      </c>
      <c r="AP26">
        <v>7.9278529999999998</v>
      </c>
      <c r="AQ26">
        <v>25.586819999999999</v>
      </c>
      <c r="AR26">
        <v>51.777048000000001</v>
      </c>
      <c r="AS26">
        <v>30.844768999999999</v>
      </c>
      <c r="AT26">
        <v>9.5616959999999995</v>
      </c>
      <c r="AU26">
        <v>0</v>
      </c>
      <c r="AV26">
        <v>0</v>
      </c>
      <c r="AW26">
        <v>0</v>
      </c>
      <c r="AX26">
        <v>0.54152</v>
      </c>
      <c r="AY26">
        <v>0</v>
      </c>
      <c r="AZ26">
        <v>0</v>
      </c>
      <c r="BA26">
        <f t="shared" si="0"/>
        <v>2852.9551530000008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4.835</v>
      </c>
      <c r="K27">
        <v>581.59451100000001</v>
      </c>
      <c r="L27">
        <v>631.55911100000003</v>
      </c>
      <c r="M27">
        <v>88.963999999999999</v>
      </c>
      <c r="N27">
        <v>114.22687500000001</v>
      </c>
      <c r="O27">
        <v>119.584659</v>
      </c>
      <c r="P27">
        <v>78.689625000000007</v>
      </c>
      <c r="Q27">
        <v>10.21152</v>
      </c>
      <c r="R27">
        <v>40.991227000000002</v>
      </c>
      <c r="S27">
        <v>25.519227000000001</v>
      </c>
      <c r="T27">
        <v>0</v>
      </c>
      <c r="U27">
        <v>404.95058999999998</v>
      </c>
      <c r="V27">
        <v>13.77975</v>
      </c>
      <c r="W27">
        <v>21.717853000000002</v>
      </c>
      <c r="X27">
        <v>142.64760799999999</v>
      </c>
      <c r="Y27">
        <v>0</v>
      </c>
      <c r="Z27">
        <v>12.675049</v>
      </c>
      <c r="AA27">
        <v>0</v>
      </c>
      <c r="AB27">
        <v>38.206285999999999</v>
      </c>
      <c r="AC27">
        <v>28.103735</v>
      </c>
      <c r="AD27">
        <v>35.256433000000001</v>
      </c>
      <c r="AE27">
        <v>47.805149999999998</v>
      </c>
      <c r="AF27">
        <v>17.162316000000001</v>
      </c>
      <c r="AG27">
        <v>15.284789</v>
      </c>
      <c r="AH27">
        <v>113.09500199999999</v>
      </c>
      <c r="AI27">
        <v>7.3859459999999997</v>
      </c>
      <c r="AJ27">
        <v>0</v>
      </c>
      <c r="AK27">
        <v>49.698481999999998</v>
      </c>
      <c r="AL27">
        <v>77.532126000000005</v>
      </c>
      <c r="AM27">
        <v>0</v>
      </c>
      <c r="AN27">
        <v>0.647455</v>
      </c>
      <c r="AO27">
        <v>5.6859599999999997</v>
      </c>
      <c r="AP27">
        <v>2.9729450000000002</v>
      </c>
      <c r="AQ27">
        <v>25.586819999999999</v>
      </c>
      <c r="AR27">
        <v>48.574344000000004</v>
      </c>
      <c r="AS27">
        <v>31.999887000000001</v>
      </c>
      <c r="AT27">
        <v>9.5616959999999995</v>
      </c>
      <c r="AU27">
        <v>0</v>
      </c>
      <c r="AV27">
        <v>0</v>
      </c>
      <c r="AW27">
        <v>0</v>
      </c>
      <c r="AX27">
        <v>1.8839090000000001</v>
      </c>
      <c r="AY27">
        <v>0</v>
      </c>
      <c r="AZ27">
        <v>0</v>
      </c>
      <c r="BA27">
        <f t="shared" si="0"/>
        <v>2848.3898860000004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4.835</v>
      </c>
      <c r="K28">
        <v>568.056511</v>
      </c>
      <c r="L28">
        <v>631.55911100000003</v>
      </c>
      <c r="M28">
        <v>88.963999999999999</v>
      </c>
      <c r="N28">
        <v>114.22687500000001</v>
      </c>
      <c r="O28">
        <v>119.584659</v>
      </c>
      <c r="P28">
        <v>78.689625000000007</v>
      </c>
      <c r="Q28">
        <v>10.21152</v>
      </c>
      <c r="R28">
        <v>40.991227000000002</v>
      </c>
      <c r="S28">
        <v>25.519227000000001</v>
      </c>
      <c r="T28">
        <v>0</v>
      </c>
      <c r="U28">
        <v>404.95058999999998</v>
      </c>
      <c r="V28">
        <v>13.77975</v>
      </c>
      <c r="W28">
        <v>21.717853000000002</v>
      </c>
      <c r="X28">
        <v>142.64760799999999</v>
      </c>
      <c r="Y28">
        <v>0</v>
      </c>
      <c r="Z28">
        <v>12.675049</v>
      </c>
      <c r="AA28">
        <v>0</v>
      </c>
      <c r="AB28">
        <v>38.206285999999999</v>
      </c>
      <c r="AC28">
        <v>28.103735</v>
      </c>
      <c r="AD28">
        <v>35.256433000000001</v>
      </c>
      <c r="AE28">
        <v>47.805149999999998</v>
      </c>
      <c r="AF28">
        <v>17.162316000000001</v>
      </c>
      <c r="AG28">
        <v>15.284789</v>
      </c>
      <c r="AH28">
        <v>113.09500199999999</v>
      </c>
      <c r="AI28">
        <v>48.008648999999998</v>
      </c>
      <c r="AJ28">
        <v>0</v>
      </c>
      <c r="AK28">
        <v>49.698481999999998</v>
      </c>
      <c r="AL28">
        <v>77.532126000000005</v>
      </c>
      <c r="AM28">
        <v>0</v>
      </c>
      <c r="AN28">
        <v>0.647455</v>
      </c>
      <c r="AO28">
        <v>5.6859599999999997</v>
      </c>
      <c r="AP28">
        <v>2.9729450000000002</v>
      </c>
      <c r="AQ28">
        <v>25.586819999999999</v>
      </c>
      <c r="AR28">
        <v>48.574344000000004</v>
      </c>
      <c r="AS28">
        <v>31.999887000000001</v>
      </c>
      <c r="AT28">
        <v>9.5616959999999995</v>
      </c>
      <c r="AU28">
        <v>0</v>
      </c>
      <c r="AV28">
        <v>0</v>
      </c>
      <c r="AW28">
        <v>0</v>
      </c>
      <c r="AX28">
        <v>1.8839090000000001</v>
      </c>
      <c r="AY28">
        <v>0</v>
      </c>
      <c r="AZ28">
        <v>0</v>
      </c>
      <c r="BA28">
        <f t="shared" si="0"/>
        <v>2875.4745889999999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4.835</v>
      </c>
      <c r="K29">
        <v>493.410686</v>
      </c>
      <c r="L29">
        <v>631.55911100000003</v>
      </c>
      <c r="M29">
        <v>88.963999999999999</v>
      </c>
      <c r="N29">
        <v>114.22687500000001</v>
      </c>
      <c r="O29">
        <v>119.584659</v>
      </c>
      <c r="P29">
        <v>78.689625000000007</v>
      </c>
      <c r="Q29">
        <v>10.21152</v>
      </c>
      <c r="R29">
        <v>40.991227000000002</v>
      </c>
      <c r="S29">
        <v>25.519227000000001</v>
      </c>
      <c r="T29">
        <v>0</v>
      </c>
      <c r="U29">
        <v>404.95058999999998</v>
      </c>
      <c r="V29">
        <v>13.77975</v>
      </c>
      <c r="W29">
        <v>21.717853000000002</v>
      </c>
      <c r="X29">
        <v>142.64760799999999</v>
      </c>
      <c r="Y29">
        <v>0</v>
      </c>
      <c r="Z29">
        <v>12.675049</v>
      </c>
      <c r="AA29">
        <v>0</v>
      </c>
      <c r="AB29">
        <v>38.206285999999999</v>
      </c>
      <c r="AC29">
        <v>28.103735</v>
      </c>
      <c r="AD29">
        <v>35.256433000000001</v>
      </c>
      <c r="AE29">
        <v>47.805149999999998</v>
      </c>
      <c r="AF29">
        <v>17.162316000000001</v>
      </c>
      <c r="AG29">
        <v>15.284789</v>
      </c>
      <c r="AH29">
        <v>113.09500199999999</v>
      </c>
      <c r="AI29">
        <v>48.008648999999998</v>
      </c>
      <c r="AJ29">
        <v>0</v>
      </c>
      <c r="AK29">
        <v>49.698481999999998</v>
      </c>
      <c r="AL29">
        <v>77.532126000000005</v>
      </c>
      <c r="AM29">
        <v>0</v>
      </c>
      <c r="AN29">
        <v>0.647455</v>
      </c>
      <c r="AO29">
        <v>5.6859599999999997</v>
      </c>
      <c r="AP29">
        <v>2.9729450000000002</v>
      </c>
      <c r="AQ29">
        <v>25.586819999999999</v>
      </c>
      <c r="AR29">
        <v>48.574344000000004</v>
      </c>
      <c r="AS29">
        <v>31.999887000000001</v>
      </c>
      <c r="AT29">
        <v>9.5616959999999995</v>
      </c>
      <c r="AU29">
        <v>0</v>
      </c>
      <c r="AV29">
        <v>0</v>
      </c>
      <c r="AW29">
        <v>0</v>
      </c>
      <c r="AX29">
        <v>1.8839090000000001</v>
      </c>
      <c r="AY29">
        <v>0</v>
      </c>
      <c r="AZ29">
        <v>0</v>
      </c>
      <c r="BA29">
        <f t="shared" si="0"/>
        <v>2800.8287639999994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4.835</v>
      </c>
      <c r="K30">
        <v>571.25525000000005</v>
      </c>
      <c r="L30">
        <v>497.63444600000003</v>
      </c>
      <c r="M30">
        <v>88.963999999999999</v>
      </c>
      <c r="N30">
        <v>114.22687500000001</v>
      </c>
      <c r="O30">
        <v>119.584659</v>
      </c>
      <c r="P30">
        <v>78.689625000000007</v>
      </c>
      <c r="Q30">
        <v>10.21152</v>
      </c>
      <c r="R30">
        <v>40.991227000000002</v>
      </c>
      <c r="S30">
        <v>25.519227000000001</v>
      </c>
      <c r="T30">
        <v>0</v>
      </c>
      <c r="U30">
        <v>404.95058999999998</v>
      </c>
      <c r="V30">
        <v>13.77975</v>
      </c>
      <c r="W30">
        <v>21.717853000000002</v>
      </c>
      <c r="X30">
        <v>142.64760799999999</v>
      </c>
      <c r="Y30">
        <v>0</v>
      </c>
      <c r="Z30">
        <v>12.675049</v>
      </c>
      <c r="AA30">
        <v>0</v>
      </c>
      <c r="AB30">
        <v>38.206285999999999</v>
      </c>
      <c r="AC30">
        <v>28.103735</v>
      </c>
      <c r="AD30">
        <v>35.256433000000001</v>
      </c>
      <c r="AE30">
        <v>47.805149999999998</v>
      </c>
      <c r="AF30">
        <v>8.5811580000000003</v>
      </c>
      <c r="AG30">
        <v>15.284789</v>
      </c>
      <c r="AH30">
        <v>113.09500199999999</v>
      </c>
      <c r="AI30">
        <v>48.008648999999998</v>
      </c>
      <c r="AJ30">
        <v>0</v>
      </c>
      <c r="AK30">
        <v>49.698481999999998</v>
      </c>
      <c r="AL30">
        <v>77.532126000000005</v>
      </c>
      <c r="AM30">
        <v>0</v>
      </c>
      <c r="AN30">
        <v>0.647455</v>
      </c>
      <c r="AO30">
        <v>5.6859599999999997</v>
      </c>
      <c r="AP30">
        <v>2.9729450000000002</v>
      </c>
      <c r="AQ30">
        <v>25.586819999999999</v>
      </c>
      <c r="AR30">
        <v>48.574344000000004</v>
      </c>
      <c r="AS30">
        <v>31.999887000000001</v>
      </c>
      <c r="AT30">
        <v>9.5616959999999995</v>
      </c>
      <c r="AU30">
        <v>0</v>
      </c>
      <c r="AV30">
        <v>0</v>
      </c>
      <c r="AW30">
        <v>0</v>
      </c>
      <c r="AX30">
        <v>1.8839090000000001</v>
      </c>
      <c r="AY30">
        <v>0</v>
      </c>
      <c r="AZ30">
        <v>0</v>
      </c>
      <c r="BA30">
        <f t="shared" si="0"/>
        <v>2736.1675049999999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4.835</v>
      </c>
      <c r="K31">
        <v>511.38828000000001</v>
      </c>
      <c r="L31">
        <v>380.27274999999997</v>
      </c>
      <c r="M31">
        <v>88.963999999999999</v>
      </c>
      <c r="N31">
        <v>114.22687500000001</v>
      </c>
      <c r="O31">
        <v>119.584659</v>
      </c>
      <c r="P31">
        <v>78.689625000000007</v>
      </c>
      <c r="Q31">
        <v>10.21152</v>
      </c>
      <c r="R31">
        <v>40.991227000000002</v>
      </c>
      <c r="S31">
        <v>22.702259000000002</v>
      </c>
      <c r="T31">
        <v>0</v>
      </c>
      <c r="U31">
        <v>404.95058999999998</v>
      </c>
      <c r="V31">
        <v>13.77975</v>
      </c>
      <c r="W31">
        <v>21.717853000000002</v>
      </c>
      <c r="X31">
        <v>142.64760799999999</v>
      </c>
      <c r="Y31">
        <v>0</v>
      </c>
      <c r="Z31">
        <v>12.675049</v>
      </c>
      <c r="AA31">
        <v>0</v>
      </c>
      <c r="AB31">
        <v>38.206285999999999</v>
      </c>
      <c r="AC31">
        <v>28.103735</v>
      </c>
      <c r="AD31">
        <v>35.256433000000001</v>
      </c>
      <c r="AE31">
        <v>47.805149999999998</v>
      </c>
      <c r="AF31">
        <v>8.5811580000000003</v>
      </c>
      <c r="AG31">
        <v>15.284789</v>
      </c>
      <c r="AH31">
        <v>113.09500199999999</v>
      </c>
      <c r="AI31">
        <v>48.008648999999998</v>
      </c>
      <c r="AJ31">
        <v>0</v>
      </c>
      <c r="AK31">
        <v>49.698481999999998</v>
      </c>
      <c r="AL31">
        <v>56.182699999999997</v>
      </c>
      <c r="AM31">
        <v>0</v>
      </c>
      <c r="AN31">
        <v>0.647455</v>
      </c>
      <c r="AO31">
        <v>5.6859599999999997</v>
      </c>
      <c r="AP31">
        <v>2.9729450000000002</v>
      </c>
      <c r="AQ31">
        <v>17.057880000000001</v>
      </c>
      <c r="AR31">
        <v>48.574344000000004</v>
      </c>
      <c r="AS31">
        <v>30.844768999999999</v>
      </c>
      <c r="AT31">
        <v>9.5616959999999995</v>
      </c>
      <c r="AU31">
        <v>0</v>
      </c>
      <c r="AV31">
        <v>0</v>
      </c>
      <c r="AW31">
        <v>0</v>
      </c>
      <c r="AX31">
        <v>1.8839090000000001</v>
      </c>
      <c r="AY31">
        <v>0</v>
      </c>
      <c r="AZ31">
        <v>0</v>
      </c>
      <c r="BA31">
        <f t="shared" si="0"/>
        <v>2525.0883869999989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4.835</v>
      </c>
      <c r="K32">
        <v>523.95928000000004</v>
      </c>
      <c r="L32">
        <v>369.29730000000001</v>
      </c>
      <c r="M32">
        <v>88.963999999999999</v>
      </c>
      <c r="N32">
        <v>114.22687500000001</v>
      </c>
      <c r="O32">
        <v>119.584659</v>
      </c>
      <c r="P32">
        <v>78.689625000000007</v>
      </c>
      <c r="Q32">
        <v>8.6331830000000007</v>
      </c>
      <c r="R32">
        <v>35.636851</v>
      </c>
      <c r="S32">
        <v>18.695978</v>
      </c>
      <c r="T32">
        <v>0</v>
      </c>
      <c r="U32">
        <v>404.95058999999998</v>
      </c>
      <c r="V32">
        <v>13.77975</v>
      </c>
      <c r="W32">
        <v>21.717853000000002</v>
      </c>
      <c r="X32">
        <v>142.64760799999999</v>
      </c>
      <c r="Y32">
        <v>0</v>
      </c>
      <c r="Z32">
        <v>12.675049</v>
      </c>
      <c r="AA32">
        <v>0</v>
      </c>
      <c r="AB32">
        <v>38.206285999999999</v>
      </c>
      <c r="AC32">
        <v>28.103735</v>
      </c>
      <c r="AD32">
        <v>35.256433000000001</v>
      </c>
      <c r="AE32">
        <v>47.805149999999998</v>
      </c>
      <c r="AF32">
        <v>8.5811580000000003</v>
      </c>
      <c r="AG32">
        <v>15.284789</v>
      </c>
      <c r="AH32">
        <v>113.09500199999999</v>
      </c>
      <c r="AI32">
        <v>48.008648999999998</v>
      </c>
      <c r="AJ32">
        <v>0</v>
      </c>
      <c r="AK32">
        <v>49.698481999999998</v>
      </c>
      <c r="AL32">
        <v>56.182699999999997</v>
      </c>
      <c r="AM32">
        <v>0</v>
      </c>
      <c r="AN32">
        <v>0.647455</v>
      </c>
      <c r="AO32">
        <v>5.6859599999999997</v>
      </c>
      <c r="AP32">
        <v>2.9729450000000002</v>
      </c>
      <c r="AQ32">
        <v>17.057880000000001</v>
      </c>
      <c r="AR32">
        <v>48.574344000000004</v>
      </c>
      <c r="AS32">
        <v>30.844768999999999</v>
      </c>
      <c r="AT32">
        <v>9.5616959999999995</v>
      </c>
      <c r="AU32">
        <v>0</v>
      </c>
      <c r="AV32">
        <v>0</v>
      </c>
      <c r="AW32">
        <v>0</v>
      </c>
      <c r="AX32">
        <v>1.8839090000000001</v>
      </c>
      <c r="AY32">
        <v>0</v>
      </c>
      <c r="AZ32">
        <v>0</v>
      </c>
      <c r="BA32">
        <f t="shared" si="0"/>
        <v>2515.7449429999988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4.835</v>
      </c>
      <c r="K33">
        <v>536.53027999999995</v>
      </c>
      <c r="L33">
        <v>340.28730000000002</v>
      </c>
      <c r="M33">
        <v>88.963999999999999</v>
      </c>
      <c r="N33">
        <v>114.22687500000001</v>
      </c>
      <c r="O33">
        <v>119.584659</v>
      </c>
      <c r="P33">
        <v>78.689625000000007</v>
      </c>
      <c r="Q33">
        <v>8.6331830000000007</v>
      </c>
      <c r="R33">
        <v>35.636851</v>
      </c>
      <c r="S33">
        <v>16.025124000000002</v>
      </c>
      <c r="T33">
        <v>0</v>
      </c>
      <c r="U33">
        <v>404.95058999999998</v>
      </c>
      <c r="V33">
        <v>13.77975</v>
      </c>
      <c r="W33">
        <v>21.717853000000002</v>
      </c>
      <c r="X33">
        <v>142.64760799999999</v>
      </c>
      <c r="Y33">
        <v>0</v>
      </c>
      <c r="Z33">
        <v>12.675049</v>
      </c>
      <c r="AA33">
        <v>0</v>
      </c>
      <c r="AB33">
        <v>38.206285999999999</v>
      </c>
      <c r="AC33">
        <v>28.103735</v>
      </c>
      <c r="AD33">
        <v>26.442325</v>
      </c>
      <c r="AE33">
        <v>47.805149999999998</v>
      </c>
      <c r="AF33">
        <v>8.5811580000000003</v>
      </c>
      <c r="AG33">
        <v>15.284789</v>
      </c>
      <c r="AH33">
        <v>113.09500199999999</v>
      </c>
      <c r="AI33">
        <v>48.008648999999998</v>
      </c>
      <c r="AJ33">
        <v>0</v>
      </c>
      <c r="AK33">
        <v>49.698481999999998</v>
      </c>
      <c r="AL33">
        <v>56.182699999999997</v>
      </c>
      <c r="AM33">
        <v>0</v>
      </c>
      <c r="AN33">
        <v>0.647455</v>
      </c>
      <c r="AO33">
        <v>5.6859599999999997</v>
      </c>
      <c r="AP33">
        <v>2.9729450000000002</v>
      </c>
      <c r="AQ33">
        <v>17.057880000000001</v>
      </c>
      <c r="AR33">
        <v>48.574344000000004</v>
      </c>
      <c r="AS33">
        <v>30.844768999999999</v>
      </c>
      <c r="AT33">
        <v>9.5616959999999995</v>
      </c>
      <c r="AU33">
        <v>0</v>
      </c>
      <c r="AV33">
        <v>0</v>
      </c>
      <c r="AW33">
        <v>0</v>
      </c>
      <c r="AX33">
        <v>1.8839090000000001</v>
      </c>
      <c r="AY33">
        <v>0</v>
      </c>
      <c r="AZ33">
        <v>0</v>
      </c>
      <c r="BA33">
        <f t="shared" si="0"/>
        <v>2487.8209809999989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4.835</v>
      </c>
      <c r="K34">
        <v>526.86027999999999</v>
      </c>
      <c r="L34">
        <v>340.28730000000002</v>
      </c>
      <c r="M34">
        <v>88.963999999999999</v>
      </c>
      <c r="N34">
        <v>114.22687500000001</v>
      </c>
      <c r="O34">
        <v>119.584659</v>
      </c>
      <c r="P34">
        <v>78.689625000000007</v>
      </c>
      <c r="Q34">
        <v>8.6331830000000007</v>
      </c>
      <c r="R34">
        <v>35.636851</v>
      </c>
      <c r="S34">
        <v>16.025124000000002</v>
      </c>
      <c r="T34">
        <v>0</v>
      </c>
      <c r="U34">
        <v>404.95058999999998</v>
      </c>
      <c r="V34">
        <v>13.77975</v>
      </c>
      <c r="W34">
        <v>21.717853000000002</v>
      </c>
      <c r="X34">
        <v>142.64760799999999</v>
      </c>
      <c r="Y34">
        <v>0</v>
      </c>
      <c r="Z34">
        <v>12.675049</v>
      </c>
      <c r="AA34">
        <v>0</v>
      </c>
      <c r="AB34">
        <v>38.206285999999999</v>
      </c>
      <c r="AC34">
        <v>28.103735</v>
      </c>
      <c r="AD34">
        <v>26.442325</v>
      </c>
      <c r="AE34">
        <v>47.805149999999998</v>
      </c>
      <c r="AF34">
        <v>8.5811580000000003</v>
      </c>
      <c r="AG34">
        <v>15.284789</v>
      </c>
      <c r="AH34">
        <v>113.09500199999999</v>
      </c>
      <c r="AI34">
        <v>7.3859459999999997</v>
      </c>
      <c r="AJ34">
        <v>0</v>
      </c>
      <c r="AK34">
        <v>49.698481999999998</v>
      </c>
      <c r="AL34">
        <v>56.182699999999997</v>
      </c>
      <c r="AM34">
        <v>0</v>
      </c>
      <c r="AN34">
        <v>0.647455</v>
      </c>
      <c r="AO34">
        <v>5.6859599999999997</v>
      </c>
      <c r="AP34">
        <v>2.9729450000000002</v>
      </c>
      <c r="AQ34">
        <v>17.057880000000001</v>
      </c>
      <c r="AR34">
        <v>48.574344000000004</v>
      </c>
      <c r="AS34">
        <v>30.844768999999999</v>
      </c>
      <c r="AT34">
        <v>9.5616959999999995</v>
      </c>
      <c r="AU34">
        <v>0</v>
      </c>
      <c r="AV34">
        <v>0</v>
      </c>
      <c r="AW34">
        <v>0</v>
      </c>
      <c r="AX34">
        <v>1.8839090000000001</v>
      </c>
      <c r="AY34">
        <v>0</v>
      </c>
      <c r="AZ34">
        <v>0</v>
      </c>
      <c r="BA34">
        <f t="shared" si="0"/>
        <v>2437.5282779999989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4.835</v>
      </c>
      <c r="K35">
        <v>523.95928000000004</v>
      </c>
      <c r="L35">
        <v>340.28730000000002</v>
      </c>
      <c r="M35">
        <v>88.963999999999999</v>
      </c>
      <c r="N35">
        <v>114.22687500000001</v>
      </c>
      <c r="O35">
        <v>119.584659</v>
      </c>
      <c r="P35">
        <v>78.689625000000007</v>
      </c>
      <c r="Q35">
        <v>8.6331830000000007</v>
      </c>
      <c r="R35">
        <v>28.862725999999999</v>
      </c>
      <c r="S35">
        <v>13.870554</v>
      </c>
      <c r="T35">
        <v>0</v>
      </c>
      <c r="U35">
        <v>404.95058999999998</v>
      </c>
      <c r="V35">
        <v>9.5521229999999999</v>
      </c>
      <c r="W35">
        <v>15.055415999999999</v>
      </c>
      <c r="X35">
        <v>113.39129</v>
      </c>
      <c r="Y35">
        <v>0</v>
      </c>
      <c r="Z35">
        <v>12.675049</v>
      </c>
      <c r="AA35">
        <v>0</v>
      </c>
      <c r="AB35">
        <v>38.206285999999999</v>
      </c>
      <c r="AC35">
        <v>28.103735</v>
      </c>
      <c r="AD35">
        <v>26.442325</v>
      </c>
      <c r="AE35">
        <v>45.904457000000001</v>
      </c>
      <c r="AF35">
        <v>8.5811580000000003</v>
      </c>
      <c r="AG35">
        <v>15.284789</v>
      </c>
      <c r="AH35">
        <v>109.88988000000001</v>
      </c>
      <c r="AI35">
        <v>2.4619819999999999</v>
      </c>
      <c r="AJ35">
        <v>0</v>
      </c>
      <c r="AK35">
        <v>49.698481999999998</v>
      </c>
      <c r="AL35">
        <v>67.419240000000002</v>
      </c>
      <c r="AM35">
        <v>0</v>
      </c>
      <c r="AN35">
        <v>0.647455</v>
      </c>
      <c r="AO35">
        <v>5.6859599999999997</v>
      </c>
      <c r="AP35">
        <v>2.9729450000000002</v>
      </c>
      <c r="AQ35">
        <v>17.057880000000001</v>
      </c>
      <c r="AR35">
        <v>48.574344000000004</v>
      </c>
      <c r="AS35">
        <v>30.844768999999999</v>
      </c>
      <c r="AT35">
        <v>9.5616959999999995</v>
      </c>
      <c r="AU35">
        <v>0</v>
      </c>
      <c r="AV35">
        <v>0</v>
      </c>
      <c r="AW35">
        <v>0</v>
      </c>
      <c r="AX35">
        <v>1.8839090000000001</v>
      </c>
      <c r="AY35">
        <v>0</v>
      </c>
      <c r="AZ35">
        <v>0</v>
      </c>
      <c r="BA35">
        <f t="shared" si="0"/>
        <v>2386.7589619999994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4.835</v>
      </c>
      <c r="K36">
        <v>517.19028000000003</v>
      </c>
      <c r="L36">
        <v>340.28730000000002</v>
      </c>
      <c r="M36">
        <v>88.963999999999999</v>
      </c>
      <c r="N36">
        <v>114.22687500000001</v>
      </c>
      <c r="O36">
        <v>119.584659</v>
      </c>
      <c r="P36">
        <v>78.689625000000007</v>
      </c>
      <c r="Q36">
        <v>8.6331830000000007</v>
      </c>
      <c r="R36">
        <v>28.862725999999999</v>
      </c>
      <c r="S36">
        <v>13.917025000000001</v>
      </c>
      <c r="T36">
        <v>0</v>
      </c>
      <c r="U36">
        <v>404.95058999999998</v>
      </c>
      <c r="V36">
        <v>9.5521229999999999</v>
      </c>
      <c r="W36">
        <v>15.055415999999999</v>
      </c>
      <c r="X36">
        <v>113.39129</v>
      </c>
      <c r="Y36">
        <v>0</v>
      </c>
      <c r="Z36">
        <v>12.675049</v>
      </c>
      <c r="AA36">
        <v>0</v>
      </c>
      <c r="AB36">
        <v>38.206285999999999</v>
      </c>
      <c r="AC36">
        <v>28.103735</v>
      </c>
      <c r="AD36">
        <v>26.442325</v>
      </c>
      <c r="AE36">
        <v>45.904457000000001</v>
      </c>
      <c r="AF36">
        <v>8.5811580000000003</v>
      </c>
      <c r="AG36">
        <v>15.284789</v>
      </c>
      <c r="AH36">
        <v>109.88988000000001</v>
      </c>
      <c r="AI36">
        <v>2.4619819999999999</v>
      </c>
      <c r="AJ36">
        <v>0</v>
      </c>
      <c r="AK36">
        <v>49.698481999999998</v>
      </c>
      <c r="AL36">
        <v>67.419240000000002</v>
      </c>
      <c r="AM36">
        <v>0</v>
      </c>
      <c r="AN36">
        <v>0.647455</v>
      </c>
      <c r="AO36">
        <v>5.6859599999999997</v>
      </c>
      <c r="AP36">
        <v>2.9729450000000002</v>
      </c>
      <c r="AQ36">
        <v>17.057880000000001</v>
      </c>
      <c r="AR36">
        <v>48.574344000000004</v>
      </c>
      <c r="AS36">
        <v>30.844768999999999</v>
      </c>
      <c r="AT36">
        <v>9.5616959999999995</v>
      </c>
      <c r="AU36">
        <v>0</v>
      </c>
      <c r="AV36">
        <v>0</v>
      </c>
      <c r="AW36">
        <v>0</v>
      </c>
      <c r="AX36">
        <v>1.8839090000000001</v>
      </c>
      <c r="AY36">
        <v>0</v>
      </c>
      <c r="AZ36">
        <v>0</v>
      </c>
      <c r="BA36">
        <f t="shared" si="0"/>
        <v>2380.0364329999993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4.835</v>
      </c>
      <c r="K37">
        <v>506.55327999999997</v>
      </c>
      <c r="L37">
        <v>340.28730000000002</v>
      </c>
      <c r="M37">
        <v>88.963999999999999</v>
      </c>
      <c r="N37">
        <v>114.22687500000001</v>
      </c>
      <c r="O37">
        <v>119.584659</v>
      </c>
      <c r="P37">
        <v>78.689625000000007</v>
      </c>
      <c r="Q37">
        <v>8.6331830000000007</v>
      </c>
      <c r="R37">
        <v>28.862725999999999</v>
      </c>
      <c r="S37">
        <v>13.917025000000001</v>
      </c>
      <c r="T37">
        <v>0</v>
      </c>
      <c r="U37">
        <v>404.95058999999998</v>
      </c>
      <c r="V37">
        <v>9.5521229999999999</v>
      </c>
      <c r="W37">
        <v>15.055415999999999</v>
      </c>
      <c r="X37">
        <v>113.39129</v>
      </c>
      <c r="Y37">
        <v>0</v>
      </c>
      <c r="Z37">
        <v>12.675049</v>
      </c>
      <c r="AA37">
        <v>0</v>
      </c>
      <c r="AB37">
        <v>25.393516999999999</v>
      </c>
      <c r="AC37">
        <v>28.103735</v>
      </c>
      <c r="AD37">
        <v>26.442325</v>
      </c>
      <c r="AE37">
        <v>45.904457000000001</v>
      </c>
      <c r="AF37">
        <v>8.5811580000000003</v>
      </c>
      <c r="AG37">
        <v>15.284789</v>
      </c>
      <c r="AH37">
        <v>109.88988000000001</v>
      </c>
      <c r="AI37">
        <v>2.4619819999999999</v>
      </c>
      <c r="AJ37">
        <v>0</v>
      </c>
      <c r="AK37">
        <v>49.698481999999998</v>
      </c>
      <c r="AL37">
        <v>67.419240000000002</v>
      </c>
      <c r="AM37">
        <v>0</v>
      </c>
      <c r="AN37">
        <v>0.647455</v>
      </c>
      <c r="AO37">
        <v>5.6859599999999997</v>
      </c>
      <c r="AP37">
        <v>2.9729450000000002</v>
      </c>
      <c r="AQ37">
        <v>17.057880000000001</v>
      </c>
      <c r="AR37">
        <v>48.574344000000004</v>
      </c>
      <c r="AS37">
        <v>30.844768999999999</v>
      </c>
      <c r="AT37">
        <v>9.5616959999999995</v>
      </c>
      <c r="AU37">
        <v>0</v>
      </c>
      <c r="AV37">
        <v>0</v>
      </c>
      <c r="AW37">
        <v>0</v>
      </c>
      <c r="AX37">
        <v>1.8839090000000001</v>
      </c>
      <c r="AY37">
        <v>0</v>
      </c>
      <c r="AZ37">
        <v>0</v>
      </c>
      <c r="BA37">
        <f t="shared" si="0"/>
        <v>2356.5866639999995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4.835</v>
      </c>
      <c r="K38">
        <v>503.65228000000002</v>
      </c>
      <c r="L38">
        <v>340.28730000000002</v>
      </c>
      <c r="M38">
        <v>88.963999999999999</v>
      </c>
      <c r="N38">
        <v>114.22687500000001</v>
      </c>
      <c r="O38">
        <v>119.584659</v>
      </c>
      <c r="P38">
        <v>78.689625000000007</v>
      </c>
      <c r="Q38">
        <v>8.6331830000000007</v>
      </c>
      <c r="R38">
        <v>28.862725999999999</v>
      </c>
      <c r="S38">
        <v>13.917025000000001</v>
      </c>
      <c r="T38">
        <v>0</v>
      </c>
      <c r="U38">
        <v>404.95058999999998</v>
      </c>
      <c r="V38">
        <v>9.5521229999999999</v>
      </c>
      <c r="W38">
        <v>15.055415999999999</v>
      </c>
      <c r="X38">
        <v>113.39129</v>
      </c>
      <c r="Y38">
        <v>0</v>
      </c>
      <c r="Z38">
        <v>12.675049</v>
      </c>
      <c r="AA38">
        <v>0</v>
      </c>
      <c r="AB38">
        <v>25.393516999999999</v>
      </c>
      <c r="AC38">
        <v>28.103735</v>
      </c>
      <c r="AD38">
        <v>26.442325</v>
      </c>
      <c r="AE38">
        <v>45.904457000000001</v>
      </c>
      <c r="AF38">
        <v>8.5811580000000003</v>
      </c>
      <c r="AG38">
        <v>15.284789</v>
      </c>
      <c r="AH38">
        <v>135.71400199999999</v>
      </c>
      <c r="AI38">
        <v>2.4619819999999999</v>
      </c>
      <c r="AJ38">
        <v>0</v>
      </c>
      <c r="AK38">
        <v>49.698481999999998</v>
      </c>
      <c r="AL38">
        <v>67.419240000000002</v>
      </c>
      <c r="AM38">
        <v>0</v>
      </c>
      <c r="AN38">
        <v>0.647455</v>
      </c>
      <c r="AO38">
        <v>5.6859599999999997</v>
      </c>
      <c r="AP38">
        <v>2.9729450000000002</v>
      </c>
      <c r="AQ38">
        <v>8.5289400000000004</v>
      </c>
      <c r="AR38">
        <v>48.574344000000004</v>
      </c>
      <c r="AS38">
        <v>30.844768999999999</v>
      </c>
      <c r="AT38">
        <v>9.5616959999999995</v>
      </c>
      <c r="AU38">
        <v>0</v>
      </c>
      <c r="AV38">
        <v>0</v>
      </c>
      <c r="AW38">
        <v>0</v>
      </c>
      <c r="AX38">
        <v>1.8839090000000001</v>
      </c>
      <c r="AY38">
        <v>0</v>
      </c>
      <c r="AZ38">
        <v>0</v>
      </c>
      <c r="BA38">
        <f t="shared" si="0"/>
        <v>2370.9808459999995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4.835</v>
      </c>
      <c r="K39">
        <v>574.42497900000001</v>
      </c>
      <c r="L39">
        <v>340.50004000000001</v>
      </c>
      <c r="M39">
        <v>88.963999999999999</v>
      </c>
      <c r="N39">
        <v>114.22687500000001</v>
      </c>
      <c r="O39">
        <v>119.584659</v>
      </c>
      <c r="P39">
        <v>78.689625000000007</v>
      </c>
      <c r="Q39">
        <v>8.6428530000000006</v>
      </c>
      <c r="R39">
        <v>28.920746000000001</v>
      </c>
      <c r="S39">
        <v>10.683415999999999</v>
      </c>
      <c r="T39">
        <v>0</v>
      </c>
      <c r="U39">
        <v>404.95058999999998</v>
      </c>
      <c r="V39">
        <v>9.5521229999999999</v>
      </c>
      <c r="W39">
        <v>12.575255</v>
      </c>
      <c r="X39">
        <v>92.320263999999995</v>
      </c>
      <c r="Y39">
        <v>0</v>
      </c>
      <c r="Z39">
        <v>12.675049</v>
      </c>
      <c r="AA39">
        <v>0</v>
      </c>
      <c r="AB39">
        <v>25.393516999999999</v>
      </c>
      <c r="AC39">
        <v>28.103735</v>
      </c>
      <c r="AD39">
        <v>26.442325</v>
      </c>
      <c r="AE39">
        <v>45.904457000000001</v>
      </c>
      <c r="AF39">
        <v>8.5811580000000003</v>
      </c>
      <c r="AG39">
        <v>15.284789</v>
      </c>
      <c r="AH39">
        <v>135.71400199999999</v>
      </c>
      <c r="AI39">
        <v>2.4619819999999999</v>
      </c>
      <c r="AJ39">
        <v>0</v>
      </c>
      <c r="AK39">
        <v>49.698481999999998</v>
      </c>
      <c r="AL39">
        <v>67.419240000000002</v>
      </c>
      <c r="AM39">
        <v>0</v>
      </c>
      <c r="AN39">
        <v>0.647455</v>
      </c>
      <c r="AO39">
        <v>5.6859599999999997</v>
      </c>
      <c r="AP39">
        <v>1.9819629999999999</v>
      </c>
      <c r="AQ39">
        <v>8.5289400000000004</v>
      </c>
      <c r="AR39">
        <v>51.777048000000001</v>
      </c>
      <c r="AS39">
        <v>30.844768999999999</v>
      </c>
      <c r="AT39">
        <v>9.5616959999999995</v>
      </c>
      <c r="AU39">
        <v>0</v>
      </c>
      <c r="AV39">
        <v>0</v>
      </c>
      <c r="AW39">
        <v>0</v>
      </c>
      <c r="AX39">
        <v>1.8839090000000001</v>
      </c>
      <c r="AY39">
        <v>0</v>
      </c>
      <c r="AZ39">
        <v>0</v>
      </c>
      <c r="BA39">
        <f t="shared" si="0"/>
        <v>2417.4609009999999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4.835</v>
      </c>
      <c r="K40">
        <v>574.42497900000001</v>
      </c>
      <c r="L40">
        <v>340.50004000000001</v>
      </c>
      <c r="M40">
        <v>88.963999999999999</v>
      </c>
      <c r="N40">
        <v>114.22687500000001</v>
      </c>
      <c r="O40">
        <v>119.584659</v>
      </c>
      <c r="P40">
        <v>78.689625000000007</v>
      </c>
      <c r="Q40">
        <v>8.6428530000000006</v>
      </c>
      <c r="R40">
        <v>28.920746000000001</v>
      </c>
      <c r="S40">
        <v>10.683415999999999</v>
      </c>
      <c r="T40">
        <v>0</v>
      </c>
      <c r="U40">
        <v>404.95058999999998</v>
      </c>
      <c r="V40">
        <v>9.5521229999999999</v>
      </c>
      <c r="W40">
        <v>12.575255</v>
      </c>
      <c r="X40">
        <v>121.58081300000001</v>
      </c>
      <c r="Y40">
        <v>0</v>
      </c>
      <c r="Z40">
        <v>12.675049</v>
      </c>
      <c r="AA40">
        <v>0</v>
      </c>
      <c r="AB40">
        <v>25.393516999999999</v>
      </c>
      <c r="AC40">
        <v>28.103735</v>
      </c>
      <c r="AD40">
        <v>26.442325</v>
      </c>
      <c r="AE40">
        <v>45.904457000000001</v>
      </c>
      <c r="AF40">
        <v>8.5811580000000003</v>
      </c>
      <c r="AG40">
        <v>15.284789</v>
      </c>
      <c r="AH40">
        <v>135.71400199999999</v>
      </c>
      <c r="AI40">
        <v>2.4619819999999999</v>
      </c>
      <c r="AJ40">
        <v>0</v>
      </c>
      <c r="AK40">
        <v>49.698481999999998</v>
      </c>
      <c r="AL40">
        <v>67.419240000000002</v>
      </c>
      <c r="AM40">
        <v>0</v>
      </c>
      <c r="AN40">
        <v>0.647455</v>
      </c>
      <c r="AO40">
        <v>5.6859599999999997</v>
      </c>
      <c r="AP40">
        <v>1.9819629999999999</v>
      </c>
      <c r="AQ40">
        <v>0</v>
      </c>
      <c r="AR40">
        <v>51.777048000000001</v>
      </c>
      <c r="AS40">
        <v>30.844768999999999</v>
      </c>
      <c r="AT40">
        <v>9.5616959999999995</v>
      </c>
      <c r="AU40">
        <v>0</v>
      </c>
      <c r="AV40">
        <v>0</v>
      </c>
      <c r="AW40">
        <v>0</v>
      </c>
      <c r="AX40">
        <v>1.8839090000000001</v>
      </c>
      <c r="AY40">
        <v>0</v>
      </c>
      <c r="AZ40">
        <v>0</v>
      </c>
      <c r="BA40">
        <f t="shared" si="0"/>
        <v>2438.1925099999994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4.835</v>
      </c>
      <c r="K41">
        <v>574.42497900000001</v>
      </c>
      <c r="L41">
        <v>340.50004000000001</v>
      </c>
      <c r="M41">
        <v>88.963999999999999</v>
      </c>
      <c r="N41">
        <v>114.22687500000001</v>
      </c>
      <c r="O41">
        <v>119.584659</v>
      </c>
      <c r="P41">
        <v>78.689625000000007</v>
      </c>
      <c r="Q41">
        <v>8.6428530000000006</v>
      </c>
      <c r="R41">
        <v>28.920746000000001</v>
      </c>
      <c r="S41">
        <v>10.683415999999999</v>
      </c>
      <c r="T41">
        <v>0</v>
      </c>
      <c r="U41">
        <v>404.95058999999998</v>
      </c>
      <c r="V41">
        <v>9.5521229999999999</v>
      </c>
      <c r="W41">
        <v>12.575255</v>
      </c>
      <c r="X41">
        <v>121.58081300000001</v>
      </c>
      <c r="Y41">
        <v>0</v>
      </c>
      <c r="Z41">
        <v>12.675049</v>
      </c>
      <c r="AA41">
        <v>0</v>
      </c>
      <c r="AB41">
        <v>25.393516999999999</v>
      </c>
      <c r="AC41">
        <v>28.103735</v>
      </c>
      <c r="AD41">
        <v>26.442325</v>
      </c>
      <c r="AE41">
        <v>45.904457000000001</v>
      </c>
      <c r="AF41">
        <v>8.5811580000000003</v>
      </c>
      <c r="AG41">
        <v>15.284789</v>
      </c>
      <c r="AH41">
        <v>135.71400199999999</v>
      </c>
      <c r="AI41">
        <v>2.4619819999999999</v>
      </c>
      <c r="AJ41">
        <v>0</v>
      </c>
      <c r="AK41">
        <v>49.698481999999998</v>
      </c>
      <c r="AL41">
        <v>67.419240000000002</v>
      </c>
      <c r="AM41">
        <v>0</v>
      </c>
      <c r="AN41">
        <v>0.647455</v>
      </c>
      <c r="AO41">
        <v>6.1408370000000003</v>
      </c>
      <c r="AP41">
        <v>1.9819629999999999</v>
      </c>
      <c r="AQ41">
        <v>0</v>
      </c>
      <c r="AR41">
        <v>51.777048000000001</v>
      </c>
      <c r="AS41">
        <v>30.844768999999999</v>
      </c>
      <c r="AT41">
        <v>9.5616959999999995</v>
      </c>
      <c r="AU41">
        <v>0</v>
      </c>
      <c r="AV41">
        <v>0</v>
      </c>
      <c r="AW41">
        <v>0</v>
      </c>
      <c r="AX41">
        <v>1.8839090000000001</v>
      </c>
      <c r="AY41">
        <v>0</v>
      </c>
      <c r="AZ41">
        <v>0</v>
      </c>
      <c r="BA41">
        <f t="shared" si="0"/>
        <v>2438.6473869999995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4.835</v>
      </c>
      <c r="K42">
        <v>574.42497900000001</v>
      </c>
      <c r="L42">
        <v>340.50004000000001</v>
      </c>
      <c r="M42">
        <v>88.963999999999999</v>
      </c>
      <c r="N42">
        <v>114.22687500000001</v>
      </c>
      <c r="O42">
        <v>119.584659</v>
      </c>
      <c r="P42">
        <v>78.689625000000007</v>
      </c>
      <c r="Q42">
        <v>8.6428530000000006</v>
      </c>
      <c r="R42">
        <v>28.920746000000001</v>
      </c>
      <c r="S42">
        <v>10.683415999999999</v>
      </c>
      <c r="T42">
        <v>0</v>
      </c>
      <c r="U42">
        <v>404.95058999999998</v>
      </c>
      <c r="V42">
        <v>9.5521229999999999</v>
      </c>
      <c r="W42">
        <v>12.575255</v>
      </c>
      <c r="X42">
        <v>121.58081300000001</v>
      </c>
      <c r="Y42">
        <v>0</v>
      </c>
      <c r="Z42">
        <v>12.675049</v>
      </c>
      <c r="AA42">
        <v>0</v>
      </c>
      <c r="AB42">
        <v>25.393516999999999</v>
      </c>
      <c r="AC42">
        <v>28.103735</v>
      </c>
      <c r="AD42">
        <v>26.442325</v>
      </c>
      <c r="AE42">
        <v>47.805149999999998</v>
      </c>
      <c r="AF42">
        <v>8.5811580000000003</v>
      </c>
      <c r="AG42">
        <v>15.284789</v>
      </c>
      <c r="AH42">
        <v>135.71400199999999</v>
      </c>
      <c r="AI42">
        <v>2.4619819999999999</v>
      </c>
      <c r="AJ42">
        <v>0</v>
      </c>
      <c r="AK42">
        <v>49.698481999999998</v>
      </c>
      <c r="AL42">
        <v>67.419240000000002</v>
      </c>
      <c r="AM42">
        <v>0</v>
      </c>
      <c r="AN42">
        <v>0.647455</v>
      </c>
      <c r="AO42">
        <v>6.1408370000000003</v>
      </c>
      <c r="AP42">
        <v>1.9819629999999999</v>
      </c>
      <c r="AQ42">
        <v>0</v>
      </c>
      <c r="AR42">
        <v>51.777048000000001</v>
      </c>
      <c r="AS42">
        <v>30.844768999999999</v>
      </c>
      <c r="AT42">
        <v>9.5616959999999995</v>
      </c>
      <c r="AU42">
        <v>0</v>
      </c>
      <c r="AV42">
        <v>0</v>
      </c>
      <c r="AW42">
        <v>0</v>
      </c>
      <c r="AX42">
        <v>1.8839090000000001</v>
      </c>
      <c r="AY42">
        <v>0</v>
      </c>
      <c r="AZ42">
        <v>0</v>
      </c>
      <c r="BA42">
        <f t="shared" si="0"/>
        <v>2440.5480799999996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4.835</v>
      </c>
      <c r="K43">
        <v>574.42497900000001</v>
      </c>
      <c r="L43">
        <v>350.71156000000002</v>
      </c>
      <c r="M43">
        <v>88.963999999999999</v>
      </c>
      <c r="N43">
        <v>114.22687500000001</v>
      </c>
      <c r="O43">
        <v>119.584659</v>
      </c>
      <c r="P43">
        <v>78.689625000000007</v>
      </c>
      <c r="Q43">
        <v>8.6428530000000006</v>
      </c>
      <c r="R43">
        <v>28.920746000000001</v>
      </c>
      <c r="S43">
        <v>13.35427</v>
      </c>
      <c r="T43">
        <v>0</v>
      </c>
      <c r="U43">
        <v>404.95058999999998</v>
      </c>
      <c r="V43">
        <v>9.5521229999999999</v>
      </c>
      <c r="W43">
        <v>19.238562000000002</v>
      </c>
      <c r="X43">
        <v>121.58081300000001</v>
      </c>
      <c r="Y43">
        <v>0</v>
      </c>
      <c r="Z43">
        <v>12.675049</v>
      </c>
      <c r="AA43">
        <v>0</v>
      </c>
      <c r="AB43">
        <v>25.393516999999999</v>
      </c>
      <c r="AC43">
        <v>28.103735</v>
      </c>
      <c r="AD43">
        <v>26.442325</v>
      </c>
      <c r="AE43">
        <v>47.805149999999998</v>
      </c>
      <c r="AF43">
        <v>0</v>
      </c>
      <c r="AG43">
        <v>15.284789</v>
      </c>
      <c r="AH43">
        <v>135.71400199999999</v>
      </c>
      <c r="AI43">
        <v>0</v>
      </c>
      <c r="AJ43">
        <v>0</v>
      </c>
      <c r="AK43">
        <v>49.698481999999998</v>
      </c>
      <c r="AL43">
        <v>67.419240000000002</v>
      </c>
      <c r="AM43">
        <v>0</v>
      </c>
      <c r="AN43">
        <v>0.647455</v>
      </c>
      <c r="AO43">
        <v>6.1408370000000003</v>
      </c>
      <c r="AP43">
        <v>1.9819629999999999</v>
      </c>
      <c r="AQ43">
        <v>0</v>
      </c>
      <c r="AR43">
        <v>48.574344000000004</v>
      </c>
      <c r="AS43">
        <v>30.844768999999999</v>
      </c>
      <c r="AT43">
        <v>9.5616959999999995</v>
      </c>
      <c r="AU43">
        <v>0</v>
      </c>
      <c r="AV43">
        <v>0</v>
      </c>
      <c r="AW43">
        <v>0</v>
      </c>
      <c r="AX43">
        <v>1.8839090000000001</v>
      </c>
      <c r="AY43">
        <v>0</v>
      </c>
      <c r="AZ43">
        <v>0</v>
      </c>
      <c r="BA43">
        <f t="shared" si="0"/>
        <v>2445.8479170000001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4.835</v>
      </c>
      <c r="K44">
        <v>574.42497900000001</v>
      </c>
      <c r="L44">
        <v>428.07155999999998</v>
      </c>
      <c r="M44">
        <v>88.963999999999999</v>
      </c>
      <c r="N44">
        <v>114.22687500000001</v>
      </c>
      <c r="O44">
        <v>119.584659</v>
      </c>
      <c r="P44">
        <v>78.689625000000007</v>
      </c>
      <c r="Q44">
        <v>10.21152</v>
      </c>
      <c r="R44">
        <v>40.991227000000002</v>
      </c>
      <c r="S44">
        <v>13.35427</v>
      </c>
      <c r="T44">
        <v>0</v>
      </c>
      <c r="U44">
        <v>404.95058999999998</v>
      </c>
      <c r="V44">
        <v>13.77975</v>
      </c>
      <c r="W44">
        <v>21.717853000000002</v>
      </c>
      <c r="X44">
        <v>142.64760799999999</v>
      </c>
      <c r="Y44">
        <v>0</v>
      </c>
      <c r="Z44">
        <v>12.675049</v>
      </c>
      <c r="AA44">
        <v>0</v>
      </c>
      <c r="AB44">
        <v>25.393516999999999</v>
      </c>
      <c r="AC44">
        <v>28.103735</v>
      </c>
      <c r="AD44">
        <v>26.442325</v>
      </c>
      <c r="AE44">
        <v>47.805149999999998</v>
      </c>
      <c r="AF44">
        <v>0</v>
      </c>
      <c r="AG44">
        <v>15.284789</v>
      </c>
      <c r="AH44">
        <v>135.71400199999999</v>
      </c>
      <c r="AI44">
        <v>0</v>
      </c>
      <c r="AJ44">
        <v>0</v>
      </c>
      <c r="AK44">
        <v>49.698481999999998</v>
      </c>
      <c r="AL44">
        <v>67.419240000000002</v>
      </c>
      <c r="AM44">
        <v>0</v>
      </c>
      <c r="AN44">
        <v>0.647455</v>
      </c>
      <c r="AO44">
        <v>6.1408370000000003</v>
      </c>
      <c r="AP44">
        <v>1.9819629999999999</v>
      </c>
      <c r="AQ44">
        <v>0</v>
      </c>
      <c r="AR44">
        <v>48.574344000000004</v>
      </c>
      <c r="AS44">
        <v>30.844768999999999</v>
      </c>
      <c r="AT44">
        <v>9.5616959999999995</v>
      </c>
      <c r="AU44">
        <v>0</v>
      </c>
      <c r="AV44">
        <v>0</v>
      </c>
      <c r="AW44">
        <v>0</v>
      </c>
      <c r="AX44">
        <v>1.8839090000000001</v>
      </c>
      <c r="AY44">
        <v>0</v>
      </c>
      <c r="AZ44">
        <v>0</v>
      </c>
      <c r="BA44">
        <f t="shared" si="0"/>
        <v>2564.6207780000004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4.835</v>
      </c>
      <c r="K45">
        <v>596.48224900000002</v>
      </c>
      <c r="L45">
        <v>458.95444600000002</v>
      </c>
      <c r="M45">
        <v>88.963999999999999</v>
      </c>
      <c r="N45">
        <v>114.22687500000001</v>
      </c>
      <c r="O45">
        <v>119.584659</v>
      </c>
      <c r="P45">
        <v>78.689625000000007</v>
      </c>
      <c r="Q45">
        <v>8.6331830000000007</v>
      </c>
      <c r="R45">
        <v>35.636851</v>
      </c>
      <c r="S45">
        <v>13.35427</v>
      </c>
      <c r="T45">
        <v>0</v>
      </c>
      <c r="U45">
        <v>404.95058999999998</v>
      </c>
      <c r="V45">
        <v>13.77975</v>
      </c>
      <c r="W45">
        <v>21.717853000000002</v>
      </c>
      <c r="X45">
        <v>142.64760799999999</v>
      </c>
      <c r="Y45">
        <v>0</v>
      </c>
      <c r="Z45">
        <v>12.675049</v>
      </c>
      <c r="AA45">
        <v>0</v>
      </c>
      <c r="AB45">
        <v>25.393516999999999</v>
      </c>
      <c r="AC45">
        <v>28.103735</v>
      </c>
      <c r="AD45">
        <v>26.442325</v>
      </c>
      <c r="AE45">
        <v>47.805149999999998</v>
      </c>
      <c r="AF45">
        <v>0</v>
      </c>
      <c r="AG45">
        <v>15.284789</v>
      </c>
      <c r="AH45">
        <v>135.71400199999999</v>
      </c>
      <c r="AI45">
        <v>0</v>
      </c>
      <c r="AJ45">
        <v>0</v>
      </c>
      <c r="AK45">
        <v>49.698481999999998</v>
      </c>
      <c r="AL45">
        <v>56.182699999999997</v>
      </c>
      <c r="AM45">
        <v>0</v>
      </c>
      <c r="AN45">
        <v>0.647455</v>
      </c>
      <c r="AO45">
        <v>6.1408370000000003</v>
      </c>
      <c r="AP45">
        <v>1.9819629999999999</v>
      </c>
      <c r="AQ45">
        <v>0</v>
      </c>
      <c r="AR45">
        <v>48.574344000000004</v>
      </c>
      <c r="AS45">
        <v>31.999887000000001</v>
      </c>
      <c r="AT45">
        <v>9.5616959999999995</v>
      </c>
      <c r="AU45">
        <v>0</v>
      </c>
      <c r="AV45">
        <v>0</v>
      </c>
      <c r="AW45">
        <v>0</v>
      </c>
      <c r="AX45">
        <v>2.690194</v>
      </c>
      <c r="AY45">
        <v>0</v>
      </c>
      <c r="AZ45">
        <v>0</v>
      </c>
      <c r="BA45">
        <f t="shared" si="0"/>
        <v>2601.3530839999999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4.835</v>
      </c>
      <c r="K46">
        <v>596.48224900000002</v>
      </c>
      <c r="L46">
        <v>497.63444600000003</v>
      </c>
      <c r="M46">
        <v>88.963999999999999</v>
      </c>
      <c r="N46">
        <v>114.22687500000001</v>
      </c>
      <c r="O46">
        <v>119.584659</v>
      </c>
      <c r="P46">
        <v>78.689625000000007</v>
      </c>
      <c r="Q46">
        <v>10.21152</v>
      </c>
      <c r="R46">
        <v>40.991227000000002</v>
      </c>
      <c r="S46">
        <v>13.35427</v>
      </c>
      <c r="T46">
        <v>0</v>
      </c>
      <c r="U46">
        <v>404.95058999999998</v>
      </c>
      <c r="V46">
        <v>13.77975</v>
      </c>
      <c r="W46">
        <v>21.717853000000002</v>
      </c>
      <c r="X46">
        <v>142.64760799999999</v>
      </c>
      <c r="Y46">
        <v>0</v>
      </c>
      <c r="Z46">
        <v>12.675049</v>
      </c>
      <c r="AA46">
        <v>0</v>
      </c>
      <c r="AB46">
        <v>25.393516999999999</v>
      </c>
      <c r="AC46">
        <v>28.103735</v>
      </c>
      <c r="AD46">
        <v>26.442325</v>
      </c>
      <c r="AE46">
        <v>47.805149999999998</v>
      </c>
      <c r="AF46">
        <v>0</v>
      </c>
      <c r="AG46">
        <v>15.284789</v>
      </c>
      <c r="AH46">
        <v>135.71400199999999</v>
      </c>
      <c r="AI46">
        <v>0</v>
      </c>
      <c r="AJ46">
        <v>0</v>
      </c>
      <c r="AK46">
        <v>49.698481999999998</v>
      </c>
      <c r="AL46">
        <v>56.182699999999997</v>
      </c>
      <c r="AM46">
        <v>0</v>
      </c>
      <c r="AN46">
        <v>0.647455</v>
      </c>
      <c r="AO46">
        <v>6.1408370000000003</v>
      </c>
      <c r="AP46">
        <v>1.9819629999999999</v>
      </c>
      <c r="AQ46">
        <v>0</v>
      </c>
      <c r="AR46">
        <v>48.574344000000004</v>
      </c>
      <c r="AS46">
        <v>31.999887000000001</v>
      </c>
      <c r="AT46">
        <v>9.5616959999999995</v>
      </c>
      <c r="AU46">
        <v>0</v>
      </c>
      <c r="AV46">
        <v>0</v>
      </c>
      <c r="AW46">
        <v>0</v>
      </c>
      <c r="AX46">
        <v>2.690194</v>
      </c>
      <c r="AY46">
        <v>0</v>
      </c>
      <c r="AZ46">
        <v>0</v>
      </c>
      <c r="BA46">
        <f t="shared" si="0"/>
        <v>2646.9657970000003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4.835</v>
      </c>
      <c r="K47">
        <v>605.58065599999998</v>
      </c>
      <c r="L47">
        <v>631.55911100000003</v>
      </c>
      <c r="M47">
        <v>88.963999999999999</v>
      </c>
      <c r="N47">
        <v>114.22687500000001</v>
      </c>
      <c r="O47">
        <v>119.584659</v>
      </c>
      <c r="P47">
        <v>78.689625000000007</v>
      </c>
      <c r="Q47">
        <v>10.21152</v>
      </c>
      <c r="R47">
        <v>40.991227000000002</v>
      </c>
      <c r="S47">
        <v>13.35427</v>
      </c>
      <c r="T47">
        <v>0</v>
      </c>
      <c r="U47">
        <v>404.95058999999998</v>
      </c>
      <c r="V47">
        <v>13.77975</v>
      </c>
      <c r="W47">
        <v>21.717853000000002</v>
      </c>
      <c r="X47">
        <v>142.64760799999999</v>
      </c>
      <c r="Y47">
        <v>0</v>
      </c>
      <c r="Z47">
        <v>12.675049</v>
      </c>
      <c r="AA47">
        <v>0</v>
      </c>
      <c r="AB47">
        <v>38.206285999999999</v>
      </c>
      <c r="AC47">
        <v>28.103735</v>
      </c>
      <c r="AD47">
        <v>26.442325</v>
      </c>
      <c r="AE47">
        <v>47.805149999999998</v>
      </c>
      <c r="AF47">
        <v>0</v>
      </c>
      <c r="AG47">
        <v>15.284789</v>
      </c>
      <c r="AH47">
        <v>135.71400199999999</v>
      </c>
      <c r="AI47">
        <v>0</v>
      </c>
      <c r="AJ47">
        <v>0</v>
      </c>
      <c r="AK47">
        <v>49.698481999999998</v>
      </c>
      <c r="AL47">
        <v>56.182699999999997</v>
      </c>
      <c r="AM47">
        <v>0</v>
      </c>
      <c r="AN47">
        <v>0.647455</v>
      </c>
      <c r="AO47">
        <v>6.1408370000000003</v>
      </c>
      <c r="AP47">
        <v>2.9729450000000002</v>
      </c>
      <c r="AQ47">
        <v>0</v>
      </c>
      <c r="AR47">
        <v>48.574344000000004</v>
      </c>
      <c r="AS47">
        <v>31.999887000000001</v>
      </c>
      <c r="AT47">
        <v>9.5616959999999995</v>
      </c>
      <c r="AU47">
        <v>0</v>
      </c>
      <c r="AV47">
        <v>0</v>
      </c>
      <c r="AW47">
        <v>0</v>
      </c>
      <c r="AX47">
        <v>2.690194</v>
      </c>
      <c r="AY47">
        <v>0</v>
      </c>
      <c r="AZ47">
        <v>0</v>
      </c>
      <c r="BA47">
        <f t="shared" si="0"/>
        <v>2803.7926200000002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4.835</v>
      </c>
      <c r="K48">
        <v>605.58065599999998</v>
      </c>
      <c r="L48">
        <v>631.55911100000003</v>
      </c>
      <c r="M48">
        <v>88.963999999999999</v>
      </c>
      <c r="N48">
        <v>114.22687500000001</v>
      </c>
      <c r="O48">
        <v>119.584659</v>
      </c>
      <c r="P48">
        <v>78.689625000000007</v>
      </c>
      <c r="Q48">
        <v>10.21152</v>
      </c>
      <c r="R48">
        <v>40.991227000000002</v>
      </c>
      <c r="S48">
        <v>13.35427</v>
      </c>
      <c r="T48">
        <v>0</v>
      </c>
      <c r="U48">
        <v>404.95058999999998</v>
      </c>
      <c r="V48">
        <v>13.77975</v>
      </c>
      <c r="W48">
        <v>21.717853000000002</v>
      </c>
      <c r="X48">
        <v>142.64760799999999</v>
      </c>
      <c r="Y48">
        <v>0</v>
      </c>
      <c r="Z48">
        <v>12.675049</v>
      </c>
      <c r="AA48">
        <v>0</v>
      </c>
      <c r="AB48">
        <v>38.206285999999999</v>
      </c>
      <c r="AC48">
        <v>28.103735</v>
      </c>
      <c r="AD48">
        <v>26.442325</v>
      </c>
      <c r="AE48">
        <v>47.805149999999998</v>
      </c>
      <c r="AF48">
        <v>0</v>
      </c>
      <c r="AG48">
        <v>15.284789</v>
      </c>
      <c r="AH48">
        <v>135.71400199999999</v>
      </c>
      <c r="AI48">
        <v>0</v>
      </c>
      <c r="AJ48">
        <v>0</v>
      </c>
      <c r="AK48">
        <v>49.698481999999998</v>
      </c>
      <c r="AL48">
        <v>56.182699999999997</v>
      </c>
      <c r="AM48">
        <v>0</v>
      </c>
      <c r="AN48">
        <v>0.647455</v>
      </c>
      <c r="AO48">
        <v>6.1408370000000003</v>
      </c>
      <c r="AP48">
        <v>2.9729450000000002</v>
      </c>
      <c r="AQ48">
        <v>0</v>
      </c>
      <c r="AR48">
        <v>48.574344000000004</v>
      </c>
      <c r="AS48">
        <v>31.999887000000001</v>
      </c>
      <c r="AT48">
        <v>9.5616959999999995</v>
      </c>
      <c r="AU48">
        <v>0</v>
      </c>
      <c r="AV48">
        <v>0</v>
      </c>
      <c r="AW48">
        <v>0</v>
      </c>
      <c r="AX48">
        <v>2.690194</v>
      </c>
      <c r="AY48">
        <v>0</v>
      </c>
      <c r="AZ48">
        <v>0</v>
      </c>
      <c r="BA48">
        <f t="shared" si="0"/>
        <v>2803.7926200000002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4.835</v>
      </c>
      <c r="K49">
        <v>596.48224900000002</v>
      </c>
      <c r="L49">
        <v>631.55911100000003</v>
      </c>
      <c r="M49">
        <v>88.963999999999999</v>
      </c>
      <c r="N49">
        <v>114.22687500000001</v>
      </c>
      <c r="O49">
        <v>119.584659</v>
      </c>
      <c r="P49">
        <v>78.689625000000007</v>
      </c>
      <c r="Q49">
        <v>10.21152</v>
      </c>
      <c r="R49">
        <v>40.991227000000002</v>
      </c>
      <c r="S49">
        <v>13.35427</v>
      </c>
      <c r="T49">
        <v>0</v>
      </c>
      <c r="U49">
        <v>404.95058999999998</v>
      </c>
      <c r="V49">
        <v>13.77975</v>
      </c>
      <c r="W49">
        <v>21.717853000000002</v>
      </c>
      <c r="X49">
        <v>142.64760799999999</v>
      </c>
      <c r="Y49">
        <v>0</v>
      </c>
      <c r="Z49">
        <v>12.675049</v>
      </c>
      <c r="AA49">
        <v>1.6806460000000001</v>
      </c>
      <c r="AB49">
        <v>38.206285999999999</v>
      </c>
      <c r="AC49">
        <v>28.103735</v>
      </c>
      <c r="AD49">
        <v>26.442325</v>
      </c>
      <c r="AE49">
        <v>47.805149999999998</v>
      </c>
      <c r="AF49">
        <v>0</v>
      </c>
      <c r="AG49">
        <v>15.284789</v>
      </c>
      <c r="AH49">
        <v>135.71400199999999</v>
      </c>
      <c r="AI49">
        <v>0</v>
      </c>
      <c r="AJ49">
        <v>0</v>
      </c>
      <c r="AK49">
        <v>49.698481999999998</v>
      </c>
      <c r="AL49">
        <v>56.182699999999997</v>
      </c>
      <c r="AM49">
        <v>0</v>
      </c>
      <c r="AN49">
        <v>0.647455</v>
      </c>
      <c r="AO49">
        <v>6.1408370000000003</v>
      </c>
      <c r="AP49">
        <v>1.734218</v>
      </c>
      <c r="AQ49">
        <v>0</v>
      </c>
      <c r="AR49">
        <v>48.574344000000004</v>
      </c>
      <c r="AS49">
        <v>30.844768999999999</v>
      </c>
      <c r="AT49">
        <v>9.5616959999999995</v>
      </c>
      <c r="AU49">
        <v>0</v>
      </c>
      <c r="AV49">
        <v>0</v>
      </c>
      <c r="AW49">
        <v>0</v>
      </c>
      <c r="AX49">
        <v>3.2317140000000002</v>
      </c>
      <c r="AY49">
        <v>0</v>
      </c>
      <c r="AZ49">
        <v>0</v>
      </c>
      <c r="BA49">
        <f t="shared" si="0"/>
        <v>2794.5225340000006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4.835</v>
      </c>
      <c r="K50">
        <v>596.48224900000002</v>
      </c>
      <c r="L50">
        <v>631.55911100000003</v>
      </c>
      <c r="M50">
        <v>88.963999999999999</v>
      </c>
      <c r="N50">
        <v>114.22687500000001</v>
      </c>
      <c r="O50">
        <v>119.584659</v>
      </c>
      <c r="P50">
        <v>78.689625000000007</v>
      </c>
      <c r="Q50">
        <v>10.21152</v>
      </c>
      <c r="R50">
        <v>40.991227000000002</v>
      </c>
      <c r="S50">
        <v>13.35427</v>
      </c>
      <c r="T50">
        <v>0</v>
      </c>
      <c r="U50">
        <v>404.95058999999998</v>
      </c>
      <c r="V50">
        <v>13.77975</v>
      </c>
      <c r="W50">
        <v>21.717853000000002</v>
      </c>
      <c r="X50">
        <v>142.64760799999999</v>
      </c>
      <c r="Y50">
        <v>0</v>
      </c>
      <c r="Z50">
        <v>6.3375250000000003</v>
      </c>
      <c r="AA50">
        <v>13.585730999999999</v>
      </c>
      <c r="AB50">
        <v>38.206285999999999</v>
      </c>
      <c r="AC50">
        <v>28.103735</v>
      </c>
      <c r="AD50">
        <v>26.442325</v>
      </c>
      <c r="AE50">
        <v>47.805149999999998</v>
      </c>
      <c r="AF50">
        <v>0</v>
      </c>
      <c r="AG50">
        <v>15.284789</v>
      </c>
      <c r="AH50">
        <v>135.71400199999999</v>
      </c>
      <c r="AI50">
        <v>0</v>
      </c>
      <c r="AJ50">
        <v>0</v>
      </c>
      <c r="AK50">
        <v>49.698481999999998</v>
      </c>
      <c r="AL50">
        <v>56.182699999999997</v>
      </c>
      <c r="AM50">
        <v>0</v>
      </c>
      <c r="AN50">
        <v>0.647455</v>
      </c>
      <c r="AO50">
        <v>6.1408370000000003</v>
      </c>
      <c r="AP50">
        <v>1.734218</v>
      </c>
      <c r="AQ50">
        <v>0</v>
      </c>
      <c r="AR50">
        <v>48.574344000000004</v>
      </c>
      <c r="AS50">
        <v>30.844768999999999</v>
      </c>
      <c r="AT50">
        <v>9.5616959999999995</v>
      </c>
      <c r="AU50">
        <v>0</v>
      </c>
      <c r="AV50">
        <v>0</v>
      </c>
      <c r="AW50">
        <v>0</v>
      </c>
      <c r="AX50">
        <v>3.2317140000000002</v>
      </c>
      <c r="AY50">
        <v>0</v>
      </c>
      <c r="AZ50">
        <v>0</v>
      </c>
      <c r="BA50">
        <f t="shared" si="0"/>
        <v>2800.0900950000009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4.835</v>
      </c>
      <c r="K51">
        <v>655.01785400000006</v>
      </c>
      <c r="L51">
        <v>631.55911100000003</v>
      </c>
      <c r="M51">
        <v>88.963999999999999</v>
      </c>
      <c r="N51">
        <v>114.22687500000001</v>
      </c>
      <c r="O51">
        <v>119.584659</v>
      </c>
      <c r="P51">
        <v>78.689625000000007</v>
      </c>
      <c r="Q51">
        <v>10.21152</v>
      </c>
      <c r="R51">
        <v>40.991227000000002</v>
      </c>
      <c r="S51">
        <v>13.35427</v>
      </c>
      <c r="T51">
        <v>0</v>
      </c>
      <c r="U51">
        <v>404.95058999999998</v>
      </c>
      <c r="V51">
        <v>13.77975</v>
      </c>
      <c r="W51">
        <v>21.717853000000002</v>
      </c>
      <c r="X51">
        <v>142.64760799999999</v>
      </c>
      <c r="Y51">
        <v>0</v>
      </c>
      <c r="Z51">
        <v>6.3375250000000003</v>
      </c>
      <c r="AA51">
        <v>13.585730999999999</v>
      </c>
      <c r="AB51">
        <v>38.206285999999999</v>
      </c>
      <c r="AC51">
        <v>28.103735</v>
      </c>
      <c r="AD51">
        <v>26.442325</v>
      </c>
      <c r="AE51">
        <v>47.805149999999998</v>
      </c>
      <c r="AF51">
        <v>0</v>
      </c>
      <c r="AG51">
        <v>15.284789</v>
      </c>
      <c r="AH51">
        <v>135.71400199999999</v>
      </c>
      <c r="AI51">
        <v>0</v>
      </c>
      <c r="AJ51">
        <v>0</v>
      </c>
      <c r="AK51">
        <v>49.698481999999998</v>
      </c>
      <c r="AL51">
        <v>56.182699999999997</v>
      </c>
      <c r="AM51">
        <v>0</v>
      </c>
      <c r="AN51">
        <v>0.647455</v>
      </c>
      <c r="AO51">
        <v>5.8281090000000004</v>
      </c>
      <c r="AP51">
        <v>7.9278529999999998</v>
      </c>
      <c r="AQ51">
        <v>0</v>
      </c>
      <c r="AR51">
        <v>48.574344000000004</v>
      </c>
      <c r="AS51">
        <v>30.844768999999999</v>
      </c>
      <c r="AT51">
        <v>9.5616959999999995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2861.2748930000012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4.835</v>
      </c>
      <c r="K52">
        <v>655.01785400000006</v>
      </c>
      <c r="L52">
        <v>631.55911100000003</v>
      </c>
      <c r="M52">
        <v>88.963999999999999</v>
      </c>
      <c r="N52">
        <v>114.22687500000001</v>
      </c>
      <c r="O52">
        <v>119.584659</v>
      </c>
      <c r="P52">
        <v>78.689625000000007</v>
      </c>
      <c r="Q52">
        <v>10.21152</v>
      </c>
      <c r="R52">
        <v>40.991227000000002</v>
      </c>
      <c r="S52">
        <v>13.35427</v>
      </c>
      <c r="T52">
        <v>0</v>
      </c>
      <c r="U52">
        <v>404.95058999999998</v>
      </c>
      <c r="V52">
        <v>13.77975</v>
      </c>
      <c r="W52">
        <v>21.717853000000002</v>
      </c>
      <c r="X52">
        <v>142.64760799999999</v>
      </c>
      <c r="Y52">
        <v>0</v>
      </c>
      <c r="Z52">
        <v>6.3375250000000003</v>
      </c>
      <c r="AA52">
        <v>27.171461999999998</v>
      </c>
      <c r="AB52">
        <v>38.206285999999999</v>
      </c>
      <c r="AC52">
        <v>28.103735</v>
      </c>
      <c r="AD52">
        <v>26.442325</v>
      </c>
      <c r="AE52">
        <v>47.805149999999998</v>
      </c>
      <c r="AF52">
        <v>0</v>
      </c>
      <c r="AG52">
        <v>15.284789</v>
      </c>
      <c r="AH52">
        <v>135.71400199999999</v>
      </c>
      <c r="AI52">
        <v>0</v>
      </c>
      <c r="AJ52">
        <v>0</v>
      </c>
      <c r="AK52">
        <v>49.698481999999998</v>
      </c>
      <c r="AL52">
        <v>56.182699999999997</v>
      </c>
      <c r="AM52">
        <v>0</v>
      </c>
      <c r="AN52">
        <v>0.647455</v>
      </c>
      <c r="AO52">
        <v>5.8281090000000004</v>
      </c>
      <c r="AP52">
        <v>7.9278529999999998</v>
      </c>
      <c r="AQ52">
        <v>0</v>
      </c>
      <c r="AR52">
        <v>48.574344000000004</v>
      </c>
      <c r="AS52">
        <v>30.844768999999999</v>
      </c>
      <c r="AT52">
        <v>9.5616959999999995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2874.8606240000008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4.835</v>
      </c>
      <c r="K53">
        <v>569.83375999999998</v>
      </c>
      <c r="L53">
        <v>631.55911100000003</v>
      </c>
      <c r="M53">
        <v>88.963999999999999</v>
      </c>
      <c r="N53">
        <v>114.22687500000001</v>
      </c>
      <c r="O53">
        <v>119.584659</v>
      </c>
      <c r="P53">
        <v>78.689625000000007</v>
      </c>
      <c r="Q53">
        <v>10.21152</v>
      </c>
      <c r="R53">
        <v>40.991227000000002</v>
      </c>
      <c r="S53">
        <v>13.35427</v>
      </c>
      <c r="T53">
        <v>0</v>
      </c>
      <c r="U53">
        <v>404.95058999999998</v>
      </c>
      <c r="V53">
        <v>13.77975</v>
      </c>
      <c r="W53">
        <v>21.717853000000002</v>
      </c>
      <c r="X53">
        <v>142.64760799999999</v>
      </c>
      <c r="Y53">
        <v>0</v>
      </c>
      <c r="Z53">
        <v>6.3375250000000003</v>
      </c>
      <c r="AA53">
        <v>27.171461999999998</v>
      </c>
      <c r="AB53">
        <v>38.206285999999999</v>
      </c>
      <c r="AC53">
        <v>28.103735</v>
      </c>
      <c r="AD53">
        <v>17.628216999999999</v>
      </c>
      <c r="AE53">
        <v>47.805149999999998</v>
      </c>
      <c r="AF53">
        <v>0</v>
      </c>
      <c r="AG53">
        <v>15.284789</v>
      </c>
      <c r="AH53">
        <v>135.71400199999999</v>
      </c>
      <c r="AI53">
        <v>0</v>
      </c>
      <c r="AJ53">
        <v>0</v>
      </c>
      <c r="AK53">
        <v>49.698481999999998</v>
      </c>
      <c r="AL53">
        <v>56.182699999999997</v>
      </c>
      <c r="AM53">
        <v>0</v>
      </c>
      <c r="AN53">
        <v>0.647455</v>
      </c>
      <c r="AO53">
        <v>5.8281090000000004</v>
      </c>
      <c r="AP53">
        <v>7.9278529999999998</v>
      </c>
      <c r="AQ53">
        <v>8.5289400000000004</v>
      </c>
      <c r="AR53">
        <v>37.364879999999999</v>
      </c>
      <c r="AS53">
        <v>30.844768999999999</v>
      </c>
      <c r="AT53">
        <v>9.5616959999999995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2778.1818980000007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4.835</v>
      </c>
      <c r="K54">
        <v>600.53910399999995</v>
      </c>
      <c r="L54">
        <v>631.55911100000003</v>
      </c>
      <c r="M54">
        <v>88.963999999999999</v>
      </c>
      <c r="N54">
        <v>114.22687500000001</v>
      </c>
      <c r="O54">
        <v>119.584659</v>
      </c>
      <c r="P54">
        <v>78.689625000000007</v>
      </c>
      <c r="Q54">
        <v>10.21152</v>
      </c>
      <c r="R54">
        <v>40.991227000000002</v>
      </c>
      <c r="S54">
        <v>13.35427</v>
      </c>
      <c r="T54">
        <v>0</v>
      </c>
      <c r="U54">
        <v>404.95058999999998</v>
      </c>
      <c r="V54">
        <v>13.77975</v>
      </c>
      <c r="W54">
        <v>21.717853000000002</v>
      </c>
      <c r="X54">
        <v>142.64760799999999</v>
      </c>
      <c r="Y54">
        <v>0</v>
      </c>
      <c r="Z54">
        <v>6.3375250000000003</v>
      </c>
      <c r="AA54">
        <v>27.171461999999998</v>
      </c>
      <c r="AB54">
        <v>38.206285999999999</v>
      </c>
      <c r="AC54">
        <v>28.103735</v>
      </c>
      <c r="AD54">
        <v>17.628216999999999</v>
      </c>
      <c r="AE54">
        <v>47.805149999999998</v>
      </c>
      <c r="AF54">
        <v>0</v>
      </c>
      <c r="AG54">
        <v>15.284789</v>
      </c>
      <c r="AH54">
        <v>135.71400199999999</v>
      </c>
      <c r="AI54">
        <v>0</v>
      </c>
      <c r="AJ54">
        <v>0</v>
      </c>
      <c r="AK54">
        <v>49.698481999999998</v>
      </c>
      <c r="AL54">
        <v>56.182699999999997</v>
      </c>
      <c r="AM54">
        <v>0</v>
      </c>
      <c r="AN54">
        <v>0.647455</v>
      </c>
      <c r="AO54">
        <v>5.8281090000000004</v>
      </c>
      <c r="AP54">
        <v>2.9729450000000002</v>
      </c>
      <c r="AQ54">
        <v>17.057880000000001</v>
      </c>
      <c r="AR54">
        <v>37.364879999999999</v>
      </c>
      <c r="AS54">
        <v>30.844768999999999</v>
      </c>
      <c r="AT54">
        <v>9.5616959999999995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2812.4612740000002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4.835</v>
      </c>
      <c r="K55">
        <v>590.86910399999999</v>
      </c>
      <c r="L55">
        <v>536.31444599999998</v>
      </c>
      <c r="M55">
        <v>88.963999999999999</v>
      </c>
      <c r="N55">
        <v>114.22687500000001</v>
      </c>
      <c r="O55">
        <v>119.584659</v>
      </c>
      <c r="P55">
        <v>78.689625000000007</v>
      </c>
      <c r="Q55">
        <v>10.21152</v>
      </c>
      <c r="R55">
        <v>40.991227000000002</v>
      </c>
      <c r="S55">
        <v>13.35427</v>
      </c>
      <c r="T55">
        <v>0</v>
      </c>
      <c r="U55">
        <v>404.95058999999998</v>
      </c>
      <c r="V55">
        <v>13.77975</v>
      </c>
      <c r="W55">
        <v>21.717853000000002</v>
      </c>
      <c r="X55">
        <v>142.64760799999999</v>
      </c>
      <c r="Y55">
        <v>0</v>
      </c>
      <c r="Z55">
        <v>6.3375250000000003</v>
      </c>
      <c r="AA55">
        <v>27.171461999999998</v>
      </c>
      <c r="AB55">
        <v>38.206285999999999</v>
      </c>
      <c r="AC55">
        <v>28.103735</v>
      </c>
      <c r="AD55">
        <v>17.628216999999999</v>
      </c>
      <c r="AE55">
        <v>47.805149999999998</v>
      </c>
      <c r="AF55">
        <v>0</v>
      </c>
      <c r="AG55">
        <v>15.284789</v>
      </c>
      <c r="AH55">
        <v>135.71400199999999</v>
      </c>
      <c r="AI55">
        <v>0</v>
      </c>
      <c r="AJ55">
        <v>0</v>
      </c>
      <c r="AK55">
        <v>49.698481999999998</v>
      </c>
      <c r="AL55">
        <v>56.182699999999997</v>
      </c>
      <c r="AM55">
        <v>0</v>
      </c>
      <c r="AN55">
        <v>0.647455</v>
      </c>
      <c r="AO55">
        <v>5.8281090000000004</v>
      </c>
      <c r="AP55">
        <v>7.9278529999999998</v>
      </c>
      <c r="AQ55">
        <v>17.057880000000001</v>
      </c>
      <c r="AR55">
        <v>41.635151999999998</v>
      </c>
      <c r="AS55">
        <v>30.844768999999999</v>
      </c>
      <c r="AT55">
        <v>9.5616959999999995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2716.7717889999994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4.835</v>
      </c>
      <c r="K56">
        <v>622.78010400000005</v>
      </c>
      <c r="L56">
        <v>516.97444599999994</v>
      </c>
      <c r="M56">
        <v>88.963999999999999</v>
      </c>
      <c r="N56">
        <v>114.22687500000001</v>
      </c>
      <c r="O56">
        <v>119.584659</v>
      </c>
      <c r="P56">
        <v>78.689625000000007</v>
      </c>
      <c r="Q56">
        <v>10.21152</v>
      </c>
      <c r="R56">
        <v>40.991227000000002</v>
      </c>
      <c r="S56">
        <v>13.35427</v>
      </c>
      <c r="T56">
        <v>0</v>
      </c>
      <c r="U56">
        <v>404.95058999999998</v>
      </c>
      <c r="V56">
        <v>13.77975</v>
      </c>
      <c r="W56">
        <v>21.717853000000002</v>
      </c>
      <c r="X56">
        <v>142.64760799999999</v>
      </c>
      <c r="Y56">
        <v>0</v>
      </c>
      <c r="Z56">
        <v>6.3375250000000003</v>
      </c>
      <c r="AA56">
        <v>27.171461999999998</v>
      </c>
      <c r="AB56">
        <v>38.206285999999999</v>
      </c>
      <c r="AC56">
        <v>28.103735</v>
      </c>
      <c r="AD56">
        <v>17.628216999999999</v>
      </c>
      <c r="AE56">
        <v>46.524788000000001</v>
      </c>
      <c r="AF56">
        <v>0</v>
      </c>
      <c r="AG56">
        <v>15.284789</v>
      </c>
      <c r="AH56">
        <v>135.71400199999999</v>
      </c>
      <c r="AI56">
        <v>0</v>
      </c>
      <c r="AJ56">
        <v>0</v>
      </c>
      <c r="AK56">
        <v>49.698481999999998</v>
      </c>
      <c r="AL56">
        <v>56.182699999999997</v>
      </c>
      <c r="AM56">
        <v>0</v>
      </c>
      <c r="AN56">
        <v>0.647455</v>
      </c>
      <c r="AO56">
        <v>5.8281090000000004</v>
      </c>
      <c r="AP56">
        <v>7.9278529999999998</v>
      </c>
      <c r="AQ56">
        <v>17.057880000000001</v>
      </c>
      <c r="AR56">
        <v>41.635151999999998</v>
      </c>
      <c r="AS56">
        <v>30.844768999999999</v>
      </c>
      <c r="AT56">
        <v>9.5616959999999995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2728.0624269999998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4.835</v>
      </c>
      <c r="K57">
        <v>646.95510400000001</v>
      </c>
      <c r="L57">
        <v>536.31444599999998</v>
      </c>
      <c r="M57">
        <v>88.963999999999999</v>
      </c>
      <c r="N57">
        <v>114.22687500000001</v>
      </c>
      <c r="O57">
        <v>119.584659</v>
      </c>
      <c r="P57">
        <v>78.689625000000007</v>
      </c>
      <c r="Q57">
        <v>10.21152</v>
      </c>
      <c r="R57">
        <v>40.991227000000002</v>
      </c>
      <c r="S57">
        <v>13.35427</v>
      </c>
      <c r="T57">
        <v>0</v>
      </c>
      <c r="U57">
        <v>404.95058999999998</v>
      </c>
      <c r="V57">
        <v>13.77975</v>
      </c>
      <c r="W57">
        <v>21.717853000000002</v>
      </c>
      <c r="X57">
        <v>142.64760799999999</v>
      </c>
      <c r="Y57">
        <v>0</v>
      </c>
      <c r="Z57">
        <v>6.3375250000000003</v>
      </c>
      <c r="AA57">
        <v>27.171461999999998</v>
      </c>
      <c r="AB57">
        <v>38.206285999999999</v>
      </c>
      <c r="AC57">
        <v>28.103735</v>
      </c>
      <c r="AD57">
        <v>17.628216999999999</v>
      </c>
      <c r="AE57">
        <v>46.524788000000001</v>
      </c>
      <c r="AF57">
        <v>0</v>
      </c>
      <c r="AG57">
        <v>15.284789</v>
      </c>
      <c r="AH57">
        <v>135.71400199999999</v>
      </c>
      <c r="AI57">
        <v>0</v>
      </c>
      <c r="AJ57">
        <v>0</v>
      </c>
      <c r="AK57">
        <v>49.698481999999998</v>
      </c>
      <c r="AL57">
        <v>56.182699999999997</v>
      </c>
      <c r="AM57">
        <v>0</v>
      </c>
      <c r="AN57">
        <v>0.647455</v>
      </c>
      <c r="AO57">
        <v>5.8281090000000004</v>
      </c>
      <c r="AP57">
        <v>7.9278529999999998</v>
      </c>
      <c r="AQ57">
        <v>17.057880000000001</v>
      </c>
      <c r="AR57">
        <v>48.574344000000004</v>
      </c>
      <c r="AS57">
        <v>30.844768999999999</v>
      </c>
      <c r="AT57">
        <v>9.5616959999999995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2778.5166190000004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4.835</v>
      </c>
      <c r="K58">
        <v>628.58210399999996</v>
      </c>
      <c r="L58">
        <v>631.55911100000003</v>
      </c>
      <c r="M58">
        <v>88.963999999999999</v>
      </c>
      <c r="N58">
        <v>114.22687500000001</v>
      </c>
      <c r="O58">
        <v>119.584659</v>
      </c>
      <c r="P58">
        <v>78.689625000000007</v>
      </c>
      <c r="Q58">
        <v>10.21152</v>
      </c>
      <c r="R58">
        <v>40.991227000000002</v>
      </c>
      <c r="S58">
        <v>13.35427</v>
      </c>
      <c r="T58">
        <v>0</v>
      </c>
      <c r="U58">
        <v>404.95058999999998</v>
      </c>
      <c r="V58">
        <v>13.77975</v>
      </c>
      <c r="W58">
        <v>21.717853000000002</v>
      </c>
      <c r="X58">
        <v>142.64760799999999</v>
      </c>
      <c r="Y58">
        <v>0</v>
      </c>
      <c r="Z58">
        <v>6.3375250000000003</v>
      </c>
      <c r="AA58">
        <v>27.171461999999998</v>
      </c>
      <c r="AB58">
        <v>38.206285999999999</v>
      </c>
      <c r="AC58">
        <v>28.103735</v>
      </c>
      <c r="AD58">
        <v>17.628216999999999</v>
      </c>
      <c r="AE58">
        <v>46.524788000000001</v>
      </c>
      <c r="AF58">
        <v>0</v>
      </c>
      <c r="AG58">
        <v>15.284789</v>
      </c>
      <c r="AH58">
        <v>135.71400199999999</v>
      </c>
      <c r="AI58">
        <v>0</v>
      </c>
      <c r="AJ58">
        <v>0</v>
      </c>
      <c r="AK58">
        <v>49.698481999999998</v>
      </c>
      <c r="AL58">
        <v>56.182699999999997</v>
      </c>
      <c r="AM58">
        <v>0</v>
      </c>
      <c r="AN58">
        <v>0.647455</v>
      </c>
      <c r="AO58">
        <v>5.8281090000000004</v>
      </c>
      <c r="AP58">
        <v>3.5923080000000001</v>
      </c>
      <c r="AQ58">
        <v>17.057880000000001</v>
      </c>
      <c r="AR58">
        <v>48.574344000000004</v>
      </c>
      <c r="AS58">
        <v>30.844768999999999</v>
      </c>
      <c r="AT58">
        <v>9.5616959999999995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2851.0527389999997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4.835</v>
      </c>
      <c r="K59">
        <v>585.06710399999997</v>
      </c>
      <c r="L59">
        <v>631.55911100000003</v>
      </c>
      <c r="M59">
        <v>88.963999999999999</v>
      </c>
      <c r="N59">
        <v>114.22687500000001</v>
      </c>
      <c r="O59">
        <v>119.584659</v>
      </c>
      <c r="P59">
        <v>78.689625000000007</v>
      </c>
      <c r="Q59">
        <v>10.21152</v>
      </c>
      <c r="R59">
        <v>40.991227000000002</v>
      </c>
      <c r="S59">
        <v>13.35427</v>
      </c>
      <c r="T59">
        <v>0</v>
      </c>
      <c r="U59">
        <v>404.95058999999998</v>
      </c>
      <c r="V59">
        <v>13.77975</v>
      </c>
      <c r="W59">
        <v>21.717853000000002</v>
      </c>
      <c r="X59">
        <v>142.64760799999999</v>
      </c>
      <c r="Y59">
        <v>0</v>
      </c>
      <c r="Z59">
        <v>6.3375250000000003</v>
      </c>
      <c r="AA59">
        <v>27.171461999999998</v>
      </c>
      <c r="AB59">
        <v>38.206285999999999</v>
      </c>
      <c r="AC59">
        <v>28.103735</v>
      </c>
      <c r="AD59">
        <v>17.628216999999999</v>
      </c>
      <c r="AE59">
        <v>46.524788000000001</v>
      </c>
      <c r="AF59">
        <v>0</v>
      </c>
      <c r="AG59">
        <v>15.284789</v>
      </c>
      <c r="AH59">
        <v>135.71400199999999</v>
      </c>
      <c r="AI59">
        <v>0</v>
      </c>
      <c r="AJ59">
        <v>0</v>
      </c>
      <c r="AK59">
        <v>49.698481999999998</v>
      </c>
      <c r="AL59">
        <v>67.419240000000002</v>
      </c>
      <c r="AM59">
        <v>10.208966999999999</v>
      </c>
      <c r="AN59">
        <v>0.647455</v>
      </c>
      <c r="AO59">
        <v>5.8281090000000004</v>
      </c>
      <c r="AP59">
        <v>3.5923080000000001</v>
      </c>
      <c r="AQ59">
        <v>25.586819999999999</v>
      </c>
      <c r="AR59">
        <v>48.574344000000004</v>
      </c>
      <c r="AS59">
        <v>30.844768999999999</v>
      </c>
      <c r="AT59">
        <v>9.5616959999999995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2837.5121859999999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4.835</v>
      </c>
      <c r="K60">
        <v>655.01785400000006</v>
      </c>
      <c r="L60">
        <v>631.55911100000003</v>
      </c>
      <c r="M60">
        <v>88.963999999999999</v>
      </c>
      <c r="N60">
        <v>114.22687500000001</v>
      </c>
      <c r="O60">
        <v>119.584659</v>
      </c>
      <c r="P60">
        <v>78.689625000000007</v>
      </c>
      <c r="Q60">
        <v>10.21152</v>
      </c>
      <c r="R60">
        <v>40.991227000000002</v>
      </c>
      <c r="S60">
        <v>13.35427</v>
      </c>
      <c r="T60">
        <v>0</v>
      </c>
      <c r="U60">
        <v>404.95058999999998</v>
      </c>
      <c r="V60">
        <v>13.77975</v>
      </c>
      <c r="W60">
        <v>21.717853000000002</v>
      </c>
      <c r="X60">
        <v>142.64760799999999</v>
      </c>
      <c r="Y60">
        <v>0</v>
      </c>
      <c r="Z60">
        <v>6.3375250000000003</v>
      </c>
      <c r="AA60">
        <v>27.171461999999998</v>
      </c>
      <c r="AB60">
        <v>38.206285999999999</v>
      </c>
      <c r="AC60">
        <v>28.103735</v>
      </c>
      <c r="AD60">
        <v>17.628216999999999</v>
      </c>
      <c r="AE60">
        <v>46.524788000000001</v>
      </c>
      <c r="AF60">
        <v>0</v>
      </c>
      <c r="AG60">
        <v>15.284789</v>
      </c>
      <c r="AH60">
        <v>135.71400199999999</v>
      </c>
      <c r="AI60">
        <v>0</v>
      </c>
      <c r="AJ60">
        <v>0</v>
      </c>
      <c r="AK60">
        <v>49.698481999999998</v>
      </c>
      <c r="AL60">
        <v>67.419240000000002</v>
      </c>
      <c r="AM60">
        <v>10.208966999999999</v>
      </c>
      <c r="AN60">
        <v>0.647455</v>
      </c>
      <c r="AO60">
        <v>5.8281090000000004</v>
      </c>
      <c r="AP60">
        <v>3.5923080000000001</v>
      </c>
      <c r="AQ60">
        <v>25.586819999999999</v>
      </c>
      <c r="AR60">
        <v>48.574344000000004</v>
      </c>
      <c r="AS60">
        <v>30.844768999999999</v>
      </c>
      <c r="AT60">
        <v>9.5616959999999995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2907.4629360000008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4.835</v>
      </c>
      <c r="K61">
        <v>655.01785400000006</v>
      </c>
      <c r="L61">
        <v>631.55911100000003</v>
      </c>
      <c r="M61">
        <v>88.963999999999999</v>
      </c>
      <c r="N61">
        <v>114.22687500000001</v>
      </c>
      <c r="O61">
        <v>119.584659</v>
      </c>
      <c r="P61">
        <v>78.689625000000007</v>
      </c>
      <c r="Q61">
        <v>10.21152</v>
      </c>
      <c r="R61">
        <v>40.991227000000002</v>
      </c>
      <c r="S61">
        <v>13.35427</v>
      </c>
      <c r="T61">
        <v>0</v>
      </c>
      <c r="U61">
        <v>404.95058999999998</v>
      </c>
      <c r="V61">
        <v>13.77975</v>
      </c>
      <c r="W61">
        <v>21.717853000000002</v>
      </c>
      <c r="X61">
        <v>142.64760799999999</v>
      </c>
      <c r="Y61">
        <v>0</v>
      </c>
      <c r="Z61">
        <v>6.3375250000000003</v>
      </c>
      <c r="AA61">
        <v>27.171461999999998</v>
      </c>
      <c r="AB61">
        <v>38.206285999999999</v>
      </c>
      <c r="AC61">
        <v>28.103735</v>
      </c>
      <c r="AD61">
        <v>17.628216999999999</v>
      </c>
      <c r="AE61">
        <v>46.524788000000001</v>
      </c>
      <c r="AF61">
        <v>0</v>
      </c>
      <c r="AG61">
        <v>15.284789</v>
      </c>
      <c r="AH61">
        <v>109.88988000000001</v>
      </c>
      <c r="AI61">
        <v>0</v>
      </c>
      <c r="AJ61">
        <v>0</v>
      </c>
      <c r="AK61">
        <v>49.698481999999998</v>
      </c>
      <c r="AL61">
        <v>67.419240000000002</v>
      </c>
      <c r="AM61">
        <v>10.208966999999999</v>
      </c>
      <c r="AN61">
        <v>0.647455</v>
      </c>
      <c r="AO61">
        <v>5.6859599999999997</v>
      </c>
      <c r="AP61">
        <v>3.5923080000000001</v>
      </c>
      <c r="AQ61">
        <v>25.586819999999999</v>
      </c>
      <c r="AR61">
        <v>48.574344000000004</v>
      </c>
      <c r="AS61">
        <v>30.844768999999999</v>
      </c>
      <c r="AT61">
        <v>9.5616959999999995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2881.4966650000006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4.835</v>
      </c>
      <c r="K62">
        <v>655.01785400000006</v>
      </c>
      <c r="L62">
        <v>631.55911100000003</v>
      </c>
      <c r="M62">
        <v>88.963999999999999</v>
      </c>
      <c r="N62">
        <v>114.22687500000001</v>
      </c>
      <c r="O62">
        <v>119.584659</v>
      </c>
      <c r="P62">
        <v>78.689625000000007</v>
      </c>
      <c r="Q62">
        <v>10.21152</v>
      </c>
      <c r="R62">
        <v>40.991227000000002</v>
      </c>
      <c r="S62">
        <v>13.35427</v>
      </c>
      <c r="T62">
        <v>0</v>
      </c>
      <c r="U62">
        <v>404.95058999999998</v>
      </c>
      <c r="V62">
        <v>13.77975</v>
      </c>
      <c r="W62">
        <v>21.717853000000002</v>
      </c>
      <c r="X62">
        <v>142.64760799999999</v>
      </c>
      <c r="Y62">
        <v>0</v>
      </c>
      <c r="Z62">
        <v>6.3375250000000003</v>
      </c>
      <c r="AA62">
        <v>27.171461999999998</v>
      </c>
      <c r="AB62">
        <v>38.206285999999999</v>
      </c>
      <c r="AC62">
        <v>28.103735</v>
      </c>
      <c r="AD62">
        <v>17.628216999999999</v>
      </c>
      <c r="AE62">
        <v>46.524788000000001</v>
      </c>
      <c r="AF62">
        <v>0</v>
      </c>
      <c r="AG62">
        <v>15.284789</v>
      </c>
      <c r="AH62">
        <v>109.88988000000001</v>
      </c>
      <c r="AI62">
        <v>0</v>
      </c>
      <c r="AJ62">
        <v>0</v>
      </c>
      <c r="AK62">
        <v>49.698481999999998</v>
      </c>
      <c r="AL62">
        <v>67.419240000000002</v>
      </c>
      <c r="AM62">
        <v>10.208966999999999</v>
      </c>
      <c r="AN62">
        <v>0.647455</v>
      </c>
      <c r="AO62">
        <v>5.6859599999999997</v>
      </c>
      <c r="AP62">
        <v>3.5923080000000001</v>
      </c>
      <c r="AQ62">
        <v>25.586819999999999</v>
      </c>
      <c r="AR62">
        <v>48.574344000000004</v>
      </c>
      <c r="AS62">
        <v>30.844768999999999</v>
      </c>
      <c r="AT62">
        <v>9.5616959999999995</v>
      </c>
      <c r="AU62">
        <v>0</v>
      </c>
      <c r="AV62">
        <v>0</v>
      </c>
      <c r="AW62">
        <v>0</v>
      </c>
      <c r="AX62">
        <v>5.3881240000000004</v>
      </c>
      <c r="AY62">
        <v>0</v>
      </c>
      <c r="AZ62">
        <v>0</v>
      </c>
      <c r="BA62">
        <f t="shared" si="0"/>
        <v>2886.8847890000006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4.835</v>
      </c>
      <c r="K63">
        <v>664.116218</v>
      </c>
      <c r="L63">
        <v>631.55911100000003</v>
      </c>
      <c r="M63">
        <v>88.963999999999999</v>
      </c>
      <c r="N63">
        <v>114.22687500000001</v>
      </c>
      <c r="O63">
        <v>119.584659</v>
      </c>
      <c r="P63">
        <v>78.689625000000007</v>
      </c>
      <c r="Q63">
        <v>10.21152</v>
      </c>
      <c r="R63">
        <v>40.991227000000002</v>
      </c>
      <c r="S63">
        <v>13.35427</v>
      </c>
      <c r="T63">
        <v>0</v>
      </c>
      <c r="U63">
        <v>404.95058999999998</v>
      </c>
      <c r="V63">
        <v>13.77975</v>
      </c>
      <c r="W63">
        <v>21.717853000000002</v>
      </c>
      <c r="X63">
        <v>142.64760799999999</v>
      </c>
      <c r="Y63">
        <v>0</v>
      </c>
      <c r="Z63">
        <v>12.675049</v>
      </c>
      <c r="AA63">
        <v>27.171461999999998</v>
      </c>
      <c r="AB63">
        <v>38.206285999999999</v>
      </c>
      <c r="AC63">
        <v>28.103735</v>
      </c>
      <c r="AD63">
        <v>17.628216999999999</v>
      </c>
      <c r="AE63">
        <v>46.524788000000001</v>
      </c>
      <c r="AF63">
        <v>8.5811580000000003</v>
      </c>
      <c r="AG63">
        <v>15.284789</v>
      </c>
      <c r="AH63">
        <v>109.88988000000001</v>
      </c>
      <c r="AI63">
        <v>0</v>
      </c>
      <c r="AJ63">
        <v>0</v>
      </c>
      <c r="AK63">
        <v>49.698481999999998</v>
      </c>
      <c r="AL63">
        <v>67.419240000000002</v>
      </c>
      <c r="AM63">
        <v>10.208966999999999</v>
      </c>
      <c r="AN63">
        <v>0.647455</v>
      </c>
      <c r="AO63">
        <v>5.8849689999999999</v>
      </c>
      <c r="AP63">
        <v>3.5923080000000001</v>
      </c>
      <c r="AQ63">
        <v>25.586819999999999</v>
      </c>
      <c r="AR63">
        <v>48.574344000000004</v>
      </c>
      <c r="AS63">
        <v>30.844768999999999</v>
      </c>
      <c r="AT63">
        <v>9.5616959999999995</v>
      </c>
      <c r="AU63">
        <v>0</v>
      </c>
      <c r="AV63">
        <v>0</v>
      </c>
      <c r="AW63">
        <v>0</v>
      </c>
      <c r="AX63">
        <v>5.3881240000000004</v>
      </c>
      <c r="AY63">
        <v>0</v>
      </c>
      <c r="AZ63">
        <v>0</v>
      </c>
      <c r="BA63">
        <f t="shared" si="0"/>
        <v>2911.1008440000005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4.835</v>
      </c>
      <c r="K64">
        <v>664.116218</v>
      </c>
      <c r="L64">
        <v>631.55911100000003</v>
      </c>
      <c r="M64">
        <v>88.963999999999999</v>
      </c>
      <c r="N64">
        <v>114.22687500000001</v>
      </c>
      <c r="O64">
        <v>119.584659</v>
      </c>
      <c r="P64">
        <v>78.689625000000007</v>
      </c>
      <c r="Q64">
        <v>10.21152</v>
      </c>
      <c r="R64">
        <v>40.991227000000002</v>
      </c>
      <c r="S64">
        <v>13.35427</v>
      </c>
      <c r="T64">
        <v>0</v>
      </c>
      <c r="U64">
        <v>404.95058999999998</v>
      </c>
      <c r="V64">
        <v>13.77975</v>
      </c>
      <c r="W64">
        <v>21.717853000000002</v>
      </c>
      <c r="X64">
        <v>142.64760799999999</v>
      </c>
      <c r="Y64">
        <v>0</v>
      </c>
      <c r="Z64">
        <v>12.675049</v>
      </c>
      <c r="AA64">
        <v>27.171461999999998</v>
      </c>
      <c r="AB64">
        <v>38.206285999999999</v>
      </c>
      <c r="AC64">
        <v>28.103735</v>
      </c>
      <c r="AD64">
        <v>17.628216999999999</v>
      </c>
      <c r="AE64">
        <v>46.524788000000001</v>
      </c>
      <c r="AF64">
        <v>8.5811580000000003</v>
      </c>
      <c r="AG64">
        <v>15.284789</v>
      </c>
      <c r="AH64">
        <v>109.88988000000001</v>
      </c>
      <c r="AI64">
        <v>2.4619819999999999</v>
      </c>
      <c r="AJ64">
        <v>0</v>
      </c>
      <c r="AK64">
        <v>49.698481999999998</v>
      </c>
      <c r="AL64">
        <v>67.419240000000002</v>
      </c>
      <c r="AM64">
        <v>10.208966999999999</v>
      </c>
      <c r="AN64">
        <v>0.647455</v>
      </c>
      <c r="AO64">
        <v>5.8849689999999999</v>
      </c>
      <c r="AP64">
        <v>3.5923080000000001</v>
      </c>
      <c r="AQ64">
        <v>25.586819999999999</v>
      </c>
      <c r="AR64">
        <v>48.574344000000004</v>
      </c>
      <c r="AS64">
        <v>30.844768999999999</v>
      </c>
      <c r="AT64">
        <v>9.5616959999999995</v>
      </c>
      <c r="AU64">
        <v>0</v>
      </c>
      <c r="AV64">
        <v>0</v>
      </c>
      <c r="AW64">
        <v>0</v>
      </c>
      <c r="AX64">
        <v>5.3881240000000004</v>
      </c>
      <c r="AY64">
        <v>0</v>
      </c>
      <c r="AZ64">
        <v>0</v>
      </c>
      <c r="BA64">
        <f t="shared" si="0"/>
        <v>2913.5628260000003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4.835</v>
      </c>
      <c r="K65">
        <v>664.116218</v>
      </c>
      <c r="L65">
        <v>631.55911100000003</v>
      </c>
      <c r="M65">
        <v>88.963999999999999</v>
      </c>
      <c r="N65">
        <v>114.22687500000001</v>
      </c>
      <c r="O65">
        <v>119.584659</v>
      </c>
      <c r="P65">
        <v>78.689625000000007</v>
      </c>
      <c r="Q65">
        <v>10.21152</v>
      </c>
      <c r="R65">
        <v>40.991227000000002</v>
      </c>
      <c r="S65">
        <v>13.35427</v>
      </c>
      <c r="T65">
        <v>0</v>
      </c>
      <c r="U65">
        <v>404.95058999999998</v>
      </c>
      <c r="V65">
        <v>13.77975</v>
      </c>
      <c r="W65">
        <v>21.717853000000002</v>
      </c>
      <c r="X65">
        <v>142.64760799999999</v>
      </c>
      <c r="Y65">
        <v>0</v>
      </c>
      <c r="Z65">
        <v>12.675049</v>
      </c>
      <c r="AA65">
        <v>27.171461999999998</v>
      </c>
      <c r="AB65">
        <v>38.206285999999999</v>
      </c>
      <c r="AC65">
        <v>28.103735</v>
      </c>
      <c r="AD65">
        <v>17.628216999999999</v>
      </c>
      <c r="AE65">
        <v>46.524788000000001</v>
      </c>
      <c r="AF65">
        <v>8.5811580000000003</v>
      </c>
      <c r="AG65">
        <v>15.284789</v>
      </c>
      <c r="AH65">
        <v>109.88988000000001</v>
      </c>
      <c r="AI65">
        <v>13.540901</v>
      </c>
      <c r="AJ65">
        <v>0</v>
      </c>
      <c r="AK65">
        <v>49.698481999999998</v>
      </c>
      <c r="AL65">
        <v>67.419240000000002</v>
      </c>
      <c r="AM65">
        <v>10.208966999999999</v>
      </c>
      <c r="AN65">
        <v>0.647455</v>
      </c>
      <c r="AO65">
        <v>5.8849689999999999</v>
      </c>
      <c r="AP65">
        <v>4.2116720000000001</v>
      </c>
      <c r="AQ65">
        <v>25.586819999999999</v>
      </c>
      <c r="AR65">
        <v>48.574344000000004</v>
      </c>
      <c r="AS65">
        <v>30.844768999999999</v>
      </c>
      <c r="AT65">
        <v>9.5616959999999995</v>
      </c>
      <c r="AU65">
        <v>0</v>
      </c>
      <c r="AV65">
        <v>0</v>
      </c>
      <c r="AW65">
        <v>0</v>
      </c>
      <c r="AX65">
        <v>5.3881240000000004</v>
      </c>
      <c r="AY65">
        <v>0</v>
      </c>
      <c r="AZ65">
        <v>0</v>
      </c>
      <c r="BA65">
        <f t="shared" si="0"/>
        <v>2925.2611090000005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4.835</v>
      </c>
      <c r="K66">
        <v>664.116218</v>
      </c>
      <c r="L66">
        <v>631.55911100000003</v>
      </c>
      <c r="M66">
        <v>88.963999999999999</v>
      </c>
      <c r="N66">
        <v>114.22687500000001</v>
      </c>
      <c r="O66">
        <v>119.584659</v>
      </c>
      <c r="P66">
        <v>78.689625000000007</v>
      </c>
      <c r="Q66">
        <v>10.21152</v>
      </c>
      <c r="R66">
        <v>40.991227000000002</v>
      </c>
      <c r="S66">
        <v>13.35427</v>
      </c>
      <c r="T66">
        <v>0</v>
      </c>
      <c r="U66">
        <v>404.95058999999998</v>
      </c>
      <c r="V66">
        <v>13.77975</v>
      </c>
      <c r="W66">
        <v>21.717853000000002</v>
      </c>
      <c r="X66">
        <v>142.64760799999999</v>
      </c>
      <c r="Y66">
        <v>0</v>
      </c>
      <c r="Z66">
        <v>12.675049</v>
      </c>
      <c r="AA66">
        <v>27.171461999999998</v>
      </c>
      <c r="AB66">
        <v>38.206285999999999</v>
      </c>
      <c r="AC66">
        <v>28.103735</v>
      </c>
      <c r="AD66">
        <v>17.628216999999999</v>
      </c>
      <c r="AE66">
        <v>46.524788000000001</v>
      </c>
      <c r="AF66">
        <v>8.5811580000000003</v>
      </c>
      <c r="AG66">
        <v>15.284789</v>
      </c>
      <c r="AH66">
        <v>113.09500199999999</v>
      </c>
      <c r="AI66">
        <v>13.540901</v>
      </c>
      <c r="AJ66">
        <v>0</v>
      </c>
      <c r="AK66">
        <v>49.698481999999998</v>
      </c>
      <c r="AL66">
        <v>67.419240000000002</v>
      </c>
      <c r="AM66">
        <v>10.208966999999999</v>
      </c>
      <c r="AN66">
        <v>0.647455</v>
      </c>
      <c r="AO66">
        <v>5.8849689999999999</v>
      </c>
      <c r="AP66">
        <v>4.2116720000000001</v>
      </c>
      <c r="AQ66">
        <v>25.586819999999999</v>
      </c>
      <c r="AR66">
        <v>48.574344000000004</v>
      </c>
      <c r="AS66">
        <v>30.844768999999999</v>
      </c>
      <c r="AT66">
        <v>9.5616959999999995</v>
      </c>
      <c r="AU66">
        <v>0</v>
      </c>
      <c r="AV66">
        <v>0</v>
      </c>
      <c r="AW66">
        <v>0</v>
      </c>
      <c r="AX66">
        <v>5.3881240000000004</v>
      </c>
      <c r="AY66">
        <v>0</v>
      </c>
      <c r="AZ66">
        <v>0</v>
      </c>
      <c r="BA66">
        <f t="shared" si="0"/>
        <v>2928.4662310000003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4.835</v>
      </c>
      <c r="K67">
        <v>664.116218</v>
      </c>
      <c r="L67">
        <v>631.55911100000003</v>
      </c>
      <c r="M67">
        <v>88.963999999999999</v>
      </c>
      <c r="N67">
        <v>114.22687500000001</v>
      </c>
      <c r="O67">
        <v>119.584659</v>
      </c>
      <c r="P67">
        <v>78.689625000000007</v>
      </c>
      <c r="Q67">
        <v>10.21152</v>
      </c>
      <c r="R67">
        <v>40.991227000000002</v>
      </c>
      <c r="S67">
        <v>13.35427</v>
      </c>
      <c r="T67">
        <v>0</v>
      </c>
      <c r="U67">
        <v>404.95058999999998</v>
      </c>
      <c r="V67">
        <v>13.77975</v>
      </c>
      <c r="W67">
        <v>21.717853000000002</v>
      </c>
      <c r="X67">
        <v>142.64760799999999</v>
      </c>
      <c r="Y67">
        <v>0</v>
      </c>
      <c r="Z67">
        <v>12.675049</v>
      </c>
      <c r="AA67">
        <v>27.171461999999998</v>
      </c>
      <c r="AB67">
        <v>38.206285999999999</v>
      </c>
      <c r="AC67">
        <v>28.103735</v>
      </c>
      <c r="AD67">
        <v>8.8141079999999992</v>
      </c>
      <c r="AE67">
        <v>46.524788000000001</v>
      </c>
      <c r="AF67">
        <v>8.5811580000000003</v>
      </c>
      <c r="AG67">
        <v>15.284789</v>
      </c>
      <c r="AH67">
        <v>113.09500199999999</v>
      </c>
      <c r="AI67">
        <v>13.540901</v>
      </c>
      <c r="AJ67">
        <v>0</v>
      </c>
      <c r="AK67">
        <v>49.698481999999998</v>
      </c>
      <c r="AL67">
        <v>67.419240000000002</v>
      </c>
      <c r="AM67">
        <v>10.208966999999999</v>
      </c>
      <c r="AN67">
        <v>0.647455</v>
      </c>
      <c r="AO67">
        <v>5.8849689999999999</v>
      </c>
      <c r="AP67">
        <v>4.2116720000000001</v>
      </c>
      <c r="AQ67">
        <v>17.057880000000001</v>
      </c>
      <c r="AR67">
        <v>48.040559999999999</v>
      </c>
      <c r="AS67">
        <v>30.844768999999999</v>
      </c>
      <c r="AT67">
        <v>9.5616959999999995</v>
      </c>
      <c r="AU67">
        <v>0</v>
      </c>
      <c r="AV67">
        <v>0</v>
      </c>
      <c r="AW67">
        <v>0</v>
      </c>
      <c r="AX67">
        <v>5.3881240000000004</v>
      </c>
      <c r="AY67">
        <v>0</v>
      </c>
      <c r="AZ67">
        <v>0</v>
      </c>
      <c r="BA67">
        <f t="shared" si="0"/>
        <v>2910.5893980000001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4.835</v>
      </c>
      <c r="K68">
        <v>664.116218</v>
      </c>
      <c r="L68">
        <v>631.55911100000003</v>
      </c>
      <c r="M68">
        <v>88.963999999999999</v>
      </c>
      <c r="N68">
        <v>114.22687500000001</v>
      </c>
      <c r="O68">
        <v>119.584659</v>
      </c>
      <c r="P68">
        <v>78.689625000000007</v>
      </c>
      <c r="Q68">
        <v>10.21152</v>
      </c>
      <c r="R68">
        <v>40.991227000000002</v>
      </c>
      <c r="S68">
        <v>13.35427</v>
      </c>
      <c r="T68">
        <v>0</v>
      </c>
      <c r="U68">
        <v>404.95058999999998</v>
      </c>
      <c r="V68">
        <v>13.77975</v>
      </c>
      <c r="W68">
        <v>21.717853000000002</v>
      </c>
      <c r="X68">
        <v>142.64760799999999</v>
      </c>
      <c r="Y68">
        <v>0</v>
      </c>
      <c r="Z68">
        <v>12.675049</v>
      </c>
      <c r="AA68">
        <v>27.171461999999998</v>
      </c>
      <c r="AB68">
        <v>38.206285999999999</v>
      </c>
      <c r="AC68">
        <v>28.103735</v>
      </c>
      <c r="AD68">
        <v>8.8141079999999992</v>
      </c>
      <c r="AE68">
        <v>46.524788000000001</v>
      </c>
      <c r="AF68">
        <v>8.5811580000000003</v>
      </c>
      <c r="AG68">
        <v>15.284789</v>
      </c>
      <c r="AH68">
        <v>135.71400199999999</v>
      </c>
      <c r="AI68">
        <v>13.540901</v>
      </c>
      <c r="AJ68">
        <v>0</v>
      </c>
      <c r="AK68">
        <v>49.698481999999998</v>
      </c>
      <c r="AL68">
        <v>67.419240000000002</v>
      </c>
      <c r="AM68">
        <v>10.208966999999999</v>
      </c>
      <c r="AN68">
        <v>0.647455</v>
      </c>
      <c r="AO68">
        <v>5.8849689999999999</v>
      </c>
      <c r="AP68">
        <v>4.2116720000000001</v>
      </c>
      <c r="AQ68">
        <v>17.057880000000001</v>
      </c>
      <c r="AR68">
        <v>48.040559999999999</v>
      </c>
      <c r="AS68">
        <v>30.844768999999999</v>
      </c>
      <c r="AT68">
        <v>9.5616959999999995</v>
      </c>
      <c r="AU68">
        <v>0</v>
      </c>
      <c r="AV68">
        <v>0</v>
      </c>
      <c r="AW68">
        <v>0</v>
      </c>
      <c r="AX68">
        <v>5.3881240000000004</v>
      </c>
      <c r="AY68">
        <v>0</v>
      </c>
      <c r="AZ68">
        <v>0</v>
      </c>
      <c r="BA68">
        <f t="shared" ref="BA68:BA99" si="1">SUM(B68:AZ68)</f>
        <v>2933.2083980000002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4.835</v>
      </c>
      <c r="K69">
        <v>664.116218</v>
      </c>
      <c r="L69">
        <v>631.55911100000003</v>
      </c>
      <c r="M69">
        <v>88.963999999999999</v>
      </c>
      <c r="N69">
        <v>114.22687500000001</v>
      </c>
      <c r="O69">
        <v>119.584659</v>
      </c>
      <c r="P69">
        <v>78.689625000000007</v>
      </c>
      <c r="Q69">
        <v>10.21152</v>
      </c>
      <c r="R69">
        <v>40.991227000000002</v>
      </c>
      <c r="S69">
        <v>13.35427</v>
      </c>
      <c r="T69">
        <v>0</v>
      </c>
      <c r="U69">
        <v>404.95058999999998</v>
      </c>
      <c r="V69">
        <v>13.77975</v>
      </c>
      <c r="W69">
        <v>21.717853000000002</v>
      </c>
      <c r="X69">
        <v>142.64760799999999</v>
      </c>
      <c r="Y69">
        <v>0</v>
      </c>
      <c r="Z69">
        <v>12.675049</v>
      </c>
      <c r="AA69">
        <v>27.171461999999998</v>
      </c>
      <c r="AB69">
        <v>38.206285999999999</v>
      </c>
      <c r="AC69">
        <v>28.103735</v>
      </c>
      <c r="AD69">
        <v>8.8141079999999992</v>
      </c>
      <c r="AE69">
        <v>47.765447999999999</v>
      </c>
      <c r="AF69">
        <v>8.5811580000000003</v>
      </c>
      <c r="AG69">
        <v>15.284789</v>
      </c>
      <c r="AH69">
        <v>135.71400199999999</v>
      </c>
      <c r="AI69">
        <v>13.540901</v>
      </c>
      <c r="AJ69">
        <v>0</v>
      </c>
      <c r="AK69">
        <v>49.698481999999998</v>
      </c>
      <c r="AL69">
        <v>67.419240000000002</v>
      </c>
      <c r="AM69">
        <v>15.313451000000001</v>
      </c>
      <c r="AN69">
        <v>0.647455</v>
      </c>
      <c r="AO69">
        <v>5.74282</v>
      </c>
      <c r="AP69">
        <v>9.1665799999999997</v>
      </c>
      <c r="AQ69">
        <v>17.057880000000001</v>
      </c>
      <c r="AR69">
        <v>48.040559999999999</v>
      </c>
      <c r="AS69">
        <v>30.844768999999999</v>
      </c>
      <c r="AT69">
        <v>9.5616959999999995</v>
      </c>
      <c r="AU69">
        <v>0</v>
      </c>
      <c r="AV69">
        <v>0</v>
      </c>
      <c r="AW69">
        <v>0</v>
      </c>
      <c r="AX69">
        <v>5.3881240000000004</v>
      </c>
      <c r="AY69">
        <v>0</v>
      </c>
      <c r="AZ69">
        <v>0</v>
      </c>
      <c r="BA69">
        <f t="shared" si="1"/>
        <v>2944.366301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4.835</v>
      </c>
      <c r="K70">
        <v>664.116218</v>
      </c>
      <c r="L70">
        <v>631.55911100000003</v>
      </c>
      <c r="M70">
        <v>88.963999999999999</v>
      </c>
      <c r="N70">
        <v>114.22687500000001</v>
      </c>
      <c r="O70">
        <v>119.584659</v>
      </c>
      <c r="P70">
        <v>78.689625000000007</v>
      </c>
      <c r="Q70">
        <v>10.21152</v>
      </c>
      <c r="R70">
        <v>40.991227000000002</v>
      </c>
      <c r="S70">
        <v>13.35427</v>
      </c>
      <c r="T70">
        <v>0</v>
      </c>
      <c r="U70">
        <v>404.95058999999998</v>
      </c>
      <c r="V70">
        <v>13.77975</v>
      </c>
      <c r="W70">
        <v>21.717853000000002</v>
      </c>
      <c r="X70">
        <v>142.64760799999999</v>
      </c>
      <c r="Y70">
        <v>0</v>
      </c>
      <c r="Z70">
        <v>12.675049</v>
      </c>
      <c r="AA70">
        <v>27.171461999999998</v>
      </c>
      <c r="AB70">
        <v>38.206285999999999</v>
      </c>
      <c r="AC70">
        <v>28.103735</v>
      </c>
      <c r="AD70">
        <v>8.8141079999999992</v>
      </c>
      <c r="AE70">
        <v>47.765447999999999</v>
      </c>
      <c r="AF70">
        <v>8.5811580000000003</v>
      </c>
      <c r="AG70">
        <v>15.284789</v>
      </c>
      <c r="AH70">
        <v>135.71400199999999</v>
      </c>
      <c r="AI70">
        <v>2.4619819999999999</v>
      </c>
      <c r="AJ70">
        <v>0</v>
      </c>
      <c r="AK70">
        <v>49.698481999999998</v>
      </c>
      <c r="AL70">
        <v>67.419240000000002</v>
      </c>
      <c r="AM70">
        <v>15.313451000000001</v>
      </c>
      <c r="AN70">
        <v>0.647455</v>
      </c>
      <c r="AO70">
        <v>5.74282</v>
      </c>
      <c r="AP70">
        <v>9.1665799999999997</v>
      </c>
      <c r="AQ70">
        <v>17.057880000000001</v>
      </c>
      <c r="AR70">
        <v>48.040559999999999</v>
      </c>
      <c r="AS70">
        <v>30.844768999999999</v>
      </c>
      <c r="AT70">
        <v>9.5616959999999995</v>
      </c>
      <c r="AU70">
        <v>0</v>
      </c>
      <c r="AV70">
        <v>0</v>
      </c>
      <c r="AW70">
        <v>0</v>
      </c>
      <c r="AX70">
        <v>5.3881240000000004</v>
      </c>
      <c r="AY70">
        <v>0</v>
      </c>
      <c r="AZ70">
        <v>0</v>
      </c>
      <c r="BA70">
        <f t="shared" si="1"/>
        <v>2933.287382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4.835</v>
      </c>
      <c r="K71">
        <v>613.50551099999996</v>
      </c>
      <c r="L71">
        <v>631.55911100000003</v>
      </c>
      <c r="M71">
        <v>88.963999999999999</v>
      </c>
      <c r="N71">
        <v>114.22687500000001</v>
      </c>
      <c r="O71">
        <v>119.584659</v>
      </c>
      <c r="P71">
        <v>78.689625000000007</v>
      </c>
      <c r="Q71">
        <v>10.21152</v>
      </c>
      <c r="R71">
        <v>40.991227000000002</v>
      </c>
      <c r="S71">
        <v>13.35427</v>
      </c>
      <c r="T71">
        <v>0</v>
      </c>
      <c r="U71">
        <v>404.95058999999998</v>
      </c>
      <c r="V71">
        <v>13.77975</v>
      </c>
      <c r="W71">
        <v>21.717853000000002</v>
      </c>
      <c r="X71">
        <v>142.64760799999999</v>
      </c>
      <c r="Y71">
        <v>0</v>
      </c>
      <c r="Z71">
        <v>6.3375250000000003</v>
      </c>
      <c r="AA71">
        <v>40.757193000000001</v>
      </c>
      <c r="AB71">
        <v>38.206285999999999</v>
      </c>
      <c r="AC71">
        <v>28.103735</v>
      </c>
      <c r="AD71">
        <v>8.8141079999999992</v>
      </c>
      <c r="AE71">
        <v>47.765447999999999</v>
      </c>
      <c r="AF71">
        <v>8.5811580000000003</v>
      </c>
      <c r="AG71">
        <v>15.284789</v>
      </c>
      <c r="AH71">
        <v>146.97771399999999</v>
      </c>
      <c r="AI71">
        <v>2.4619819999999999</v>
      </c>
      <c r="AJ71">
        <v>0</v>
      </c>
      <c r="AK71">
        <v>49.698481999999998</v>
      </c>
      <c r="AL71">
        <v>67.419240000000002</v>
      </c>
      <c r="AM71">
        <v>15.313451000000001</v>
      </c>
      <c r="AN71">
        <v>0.647455</v>
      </c>
      <c r="AO71">
        <v>5.74282</v>
      </c>
      <c r="AP71">
        <v>4.2116720000000001</v>
      </c>
      <c r="AQ71">
        <v>17.057880000000001</v>
      </c>
      <c r="AR71">
        <v>48.040559999999999</v>
      </c>
      <c r="AS71">
        <v>30.844768999999999</v>
      </c>
      <c r="AT71">
        <v>9.5616959999999995</v>
      </c>
      <c r="AU71">
        <v>0</v>
      </c>
      <c r="AV71">
        <v>0</v>
      </c>
      <c r="AW71">
        <v>0</v>
      </c>
      <c r="AX71">
        <v>5.3881240000000004</v>
      </c>
      <c r="AY71">
        <v>0</v>
      </c>
      <c r="AZ71">
        <v>0</v>
      </c>
      <c r="BA71">
        <f t="shared" si="1"/>
        <v>2896.233686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4.835</v>
      </c>
      <c r="K72">
        <v>613.50551099999996</v>
      </c>
      <c r="L72">
        <v>631.55911100000003</v>
      </c>
      <c r="M72">
        <v>88.963999999999999</v>
      </c>
      <c r="N72">
        <v>114.22687500000001</v>
      </c>
      <c r="O72">
        <v>119.584659</v>
      </c>
      <c r="P72">
        <v>78.689625000000007</v>
      </c>
      <c r="Q72">
        <v>10.21152</v>
      </c>
      <c r="R72">
        <v>40.991227000000002</v>
      </c>
      <c r="S72">
        <v>13.35427</v>
      </c>
      <c r="T72">
        <v>0</v>
      </c>
      <c r="U72">
        <v>404.95058999999998</v>
      </c>
      <c r="V72">
        <v>13.77975</v>
      </c>
      <c r="W72">
        <v>21.717853000000002</v>
      </c>
      <c r="X72">
        <v>142.64760799999999</v>
      </c>
      <c r="Y72">
        <v>0</v>
      </c>
      <c r="Z72">
        <v>6.3375250000000003</v>
      </c>
      <c r="AA72">
        <v>40.757193000000001</v>
      </c>
      <c r="AB72">
        <v>38.206285999999999</v>
      </c>
      <c r="AC72">
        <v>28.103735</v>
      </c>
      <c r="AD72">
        <v>8.8141079999999992</v>
      </c>
      <c r="AE72">
        <v>47.765447999999999</v>
      </c>
      <c r="AF72">
        <v>8.5811580000000003</v>
      </c>
      <c r="AG72">
        <v>15.284789</v>
      </c>
      <c r="AH72">
        <v>146.97771399999999</v>
      </c>
      <c r="AI72">
        <v>2.4619819999999999</v>
      </c>
      <c r="AJ72">
        <v>0</v>
      </c>
      <c r="AK72">
        <v>49.698481999999998</v>
      </c>
      <c r="AL72">
        <v>67.419240000000002</v>
      </c>
      <c r="AM72">
        <v>15.313451000000001</v>
      </c>
      <c r="AN72">
        <v>0.647455</v>
      </c>
      <c r="AO72">
        <v>5.74282</v>
      </c>
      <c r="AP72">
        <v>4.2116720000000001</v>
      </c>
      <c r="AQ72">
        <v>17.057880000000001</v>
      </c>
      <c r="AR72">
        <v>48.040559999999999</v>
      </c>
      <c r="AS72">
        <v>30.844768999999999</v>
      </c>
      <c r="AT72">
        <v>9.5616959999999995</v>
      </c>
      <c r="AU72">
        <v>0</v>
      </c>
      <c r="AV72">
        <v>0</v>
      </c>
      <c r="AW72">
        <v>0</v>
      </c>
      <c r="AX72">
        <v>5.3881240000000004</v>
      </c>
      <c r="AY72">
        <v>0</v>
      </c>
      <c r="AZ72">
        <v>0</v>
      </c>
      <c r="BA72">
        <f t="shared" si="1"/>
        <v>2896.233686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4.835</v>
      </c>
      <c r="K73">
        <v>613.50551099999996</v>
      </c>
      <c r="L73">
        <v>631.55911100000003</v>
      </c>
      <c r="M73">
        <v>88.963999999999999</v>
      </c>
      <c r="N73">
        <v>114.22687500000001</v>
      </c>
      <c r="O73">
        <v>119.584659</v>
      </c>
      <c r="P73">
        <v>78.689625000000007</v>
      </c>
      <c r="Q73">
        <v>10.21152</v>
      </c>
      <c r="R73">
        <v>40.991227000000002</v>
      </c>
      <c r="S73">
        <v>13.35427</v>
      </c>
      <c r="T73">
        <v>0</v>
      </c>
      <c r="U73">
        <v>404.95058999999998</v>
      </c>
      <c r="V73">
        <v>13.77975</v>
      </c>
      <c r="W73">
        <v>21.717853000000002</v>
      </c>
      <c r="X73">
        <v>142.64760799999999</v>
      </c>
      <c r="Y73">
        <v>0</v>
      </c>
      <c r="Z73">
        <v>6.3375250000000003</v>
      </c>
      <c r="AA73">
        <v>40.757193000000001</v>
      </c>
      <c r="AB73">
        <v>38.206285999999999</v>
      </c>
      <c r="AC73">
        <v>28.103735</v>
      </c>
      <c r="AD73">
        <v>8.8141079999999992</v>
      </c>
      <c r="AE73">
        <v>47.765447999999999</v>
      </c>
      <c r="AF73">
        <v>8.5811580000000003</v>
      </c>
      <c r="AG73">
        <v>15.284789</v>
      </c>
      <c r="AH73">
        <v>146.97771399999999</v>
      </c>
      <c r="AI73">
        <v>2.4619819999999999</v>
      </c>
      <c r="AJ73">
        <v>0</v>
      </c>
      <c r="AK73">
        <v>49.698481999999998</v>
      </c>
      <c r="AL73">
        <v>67.419240000000002</v>
      </c>
      <c r="AM73">
        <v>15.313451000000001</v>
      </c>
      <c r="AN73">
        <v>0.647455</v>
      </c>
      <c r="AO73">
        <v>5.6291000000000002</v>
      </c>
      <c r="AP73">
        <v>4.2116720000000001</v>
      </c>
      <c r="AQ73">
        <v>17.057880000000001</v>
      </c>
      <c r="AR73">
        <v>48.040559999999999</v>
      </c>
      <c r="AS73">
        <v>30.844768999999999</v>
      </c>
      <c r="AT73">
        <v>9.5616959999999995</v>
      </c>
      <c r="AU73">
        <v>0</v>
      </c>
      <c r="AV73">
        <v>0</v>
      </c>
      <c r="AW73">
        <v>0</v>
      </c>
      <c r="AX73">
        <v>5.3881240000000004</v>
      </c>
      <c r="AY73">
        <v>0</v>
      </c>
      <c r="AZ73">
        <v>0</v>
      </c>
      <c r="BA73">
        <f t="shared" si="1"/>
        <v>2896.1199660000002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4.835</v>
      </c>
      <c r="K74">
        <v>603.835511</v>
      </c>
      <c r="L74">
        <v>631.55911100000003</v>
      </c>
      <c r="M74">
        <v>88.963999999999999</v>
      </c>
      <c r="N74">
        <v>114.22687500000001</v>
      </c>
      <c r="O74">
        <v>119.584659</v>
      </c>
      <c r="P74">
        <v>78.689625000000007</v>
      </c>
      <c r="Q74">
        <v>10.21152</v>
      </c>
      <c r="R74">
        <v>40.991227000000002</v>
      </c>
      <c r="S74">
        <v>13.35427</v>
      </c>
      <c r="T74">
        <v>0</v>
      </c>
      <c r="U74">
        <v>404.95058999999998</v>
      </c>
      <c r="V74">
        <v>13.77975</v>
      </c>
      <c r="W74">
        <v>21.717853000000002</v>
      </c>
      <c r="X74">
        <v>142.64760799999999</v>
      </c>
      <c r="Y74">
        <v>0</v>
      </c>
      <c r="Z74">
        <v>6.3375250000000003</v>
      </c>
      <c r="AA74">
        <v>40.757193000000001</v>
      </c>
      <c r="AB74">
        <v>38.206285999999999</v>
      </c>
      <c r="AC74">
        <v>28.103735</v>
      </c>
      <c r="AD74">
        <v>8.8141079999999992</v>
      </c>
      <c r="AE74">
        <v>47.765447999999999</v>
      </c>
      <c r="AF74">
        <v>8.5811580000000003</v>
      </c>
      <c r="AG74">
        <v>15.284789</v>
      </c>
      <c r="AH74">
        <v>146.97771399999999</v>
      </c>
      <c r="AI74">
        <v>2.4619819999999999</v>
      </c>
      <c r="AJ74">
        <v>0</v>
      </c>
      <c r="AK74">
        <v>49.698481999999998</v>
      </c>
      <c r="AL74">
        <v>67.419240000000002</v>
      </c>
      <c r="AM74">
        <v>15.313451000000001</v>
      </c>
      <c r="AN74">
        <v>0.647455</v>
      </c>
      <c r="AO74">
        <v>5.6291000000000002</v>
      </c>
      <c r="AP74">
        <v>4.2116720000000001</v>
      </c>
      <c r="AQ74">
        <v>25.586819999999999</v>
      </c>
      <c r="AR74">
        <v>48.040559999999999</v>
      </c>
      <c r="AS74">
        <v>30.844768999999999</v>
      </c>
      <c r="AT74">
        <v>9.5616959999999995</v>
      </c>
      <c r="AU74">
        <v>0</v>
      </c>
      <c r="AV74">
        <v>0</v>
      </c>
      <c r="AW74">
        <v>0</v>
      </c>
      <c r="AX74">
        <v>5.3881240000000004</v>
      </c>
      <c r="AY74">
        <v>0</v>
      </c>
      <c r="AZ74">
        <v>0</v>
      </c>
      <c r="BA74">
        <f t="shared" si="1"/>
        <v>2894.9789060000003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4.835</v>
      </c>
      <c r="K75">
        <v>595.13251100000002</v>
      </c>
      <c r="L75">
        <v>631.55911100000003</v>
      </c>
      <c r="M75">
        <v>88.963999999999999</v>
      </c>
      <c r="N75">
        <v>114.22687500000001</v>
      </c>
      <c r="O75">
        <v>119.584659</v>
      </c>
      <c r="P75">
        <v>78.689625000000007</v>
      </c>
      <c r="Q75">
        <v>10.21152</v>
      </c>
      <c r="R75">
        <v>40.991227000000002</v>
      </c>
      <c r="S75">
        <v>13.35427</v>
      </c>
      <c r="T75">
        <v>0</v>
      </c>
      <c r="U75">
        <v>404.95058999999998</v>
      </c>
      <c r="V75">
        <v>13.77975</v>
      </c>
      <c r="W75">
        <v>21.717853000000002</v>
      </c>
      <c r="X75">
        <v>142.64760799999999</v>
      </c>
      <c r="Y75">
        <v>0</v>
      </c>
      <c r="Z75">
        <v>6.3375250000000003</v>
      </c>
      <c r="AA75">
        <v>40.757193000000001</v>
      </c>
      <c r="AB75">
        <v>38.206285999999999</v>
      </c>
      <c r="AC75">
        <v>28.103735</v>
      </c>
      <c r="AD75">
        <v>8.8141079999999992</v>
      </c>
      <c r="AE75">
        <v>47.805149999999998</v>
      </c>
      <c r="AF75">
        <v>17.162316000000001</v>
      </c>
      <c r="AG75">
        <v>15.284789</v>
      </c>
      <c r="AH75">
        <v>146.97771399999999</v>
      </c>
      <c r="AI75">
        <v>13.540901</v>
      </c>
      <c r="AJ75">
        <v>0</v>
      </c>
      <c r="AK75">
        <v>49.698481999999998</v>
      </c>
      <c r="AL75">
        <v>69.666548000000006</v>
      </c>
      <c r="AM75">
        <v>15.313451000000001</v>
      </c>
      <c r="AN75">
        <v>0.647455</v>
      </c>
      <c r="AO75">
        <v>5.6291000000000002</v>
      </c>
      <c r="AP75">
        <v>2.9729450000000002</v>
      </c>
      <c r="AQ75">
        <v>25.586819999999999</v>
      </c>
      <c r="AR75">
        <v>48.040559999999999</v>
      </c>
      <c r="AS75">
        <v>30.844768999999999</v>
      </c>
      <c r="AT75">
        <v>9.5616959999999995</v>
      </c>
      <c r="AU75">
        <v>0</v>
      </c>
      <c r="AV75">
        <v>0</v>
      </c>
      <c r="AW75">
        <v>0</v>
      </c>
      <c r="AX75">
        <v>5.3881240000000004</v>
      </c>
      <c r="AY75">
        <v>0</v>
      </c>
      <c r="AZ75">
        <v>0</v>
      </c>
      <c r="BA75">
        <f t="shared" si="1"/>
        <v>2906.9842659999999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4.835</v>
      </c>
      <c r="K76">
        <v>622.20851100000004</v>
      </c>
      <c r="L76">
        <v>631.55911100000003</v>
      </c>
      <c r="M76">
        <v>88.963999999999999</v>
      </c>
      <c r="N76">
        <v>114.22687500000001</v>
      </c>
      <c r="O76">
        <v>119.584659</v>
      </c>
      <c r="P76">
        <v>78.689625000000007</v>
      </c>
      <c r="Q76">
        <v>10.21152</v>
      </c>
      <c r="R76">
        <v>40.991227000000002</v>
      </c>
      <c r="S76">
        <v>13.35427</v>
      </c>
      <c r="T76">
        <v>0</v>
      </c>
      <c r="U76">
        <v>404.95058999999998</v>
      </c>
      <c r="V76">
        <v>13.77975</v>
      </c>
      <c r="W76">
        <v>21.717853000000002</v>
      </c>
      <c r="X76">
        <v>142.64760799999999</v>
      </c>
      <c r="Y76">
        <v>0</v>
      </c>
      <c r="Z76">
        <v>6.3375250000000003</v>
      </c>
      <c r="AA76">
        <v>40.757193000000001</v>
      </c>
      <c r="AB76">
        <v>38.206285999999999</v>
      </c>
      <c r="AC76">
        <v>28.103735</v>
      </c>
      <c r="AD76">
        <v>8.8141079999999992</v>
      </c>
      <c r="AE76">
        <v>47.805149999999998</v>
      </c>
      <c r="AF76">
        <v>17.162316000000001</v>
      </c>
      <c r="AG76">
        <v>15.284789</v>
      </c>
      <c r="AH76">
        <v>146.97771399999999</v>
      </c>
      <c r="AI76">
        <v>13.540901</v>
      </c>
      <c r="AJ76">
        <v>0</v>
      </c>
      <c r="AK76">
        <v>49.698481999999998</v>
      </c>
      <c r="AL76">
        <v>69.666548000000006</v>
      </c>
      <c r="AM76">
        <v>15.313451000000001</v>
      </c>
      <c r="AN76">
        <v>0.647455</v>
      </c>
      <c r="AO76">
        <v>5.6291000000000002</v>
      </c>
      <c r="AP76">
        <v>2.9729450000000002</v>
      </c>
      <c r="AQ76">
        <v>25.586819999999999</v>
      </c>
      <c r="AR76">
        <v>48.040559999999999</v>
      </c>
      <c r="AS76">
        <v>30.844768999999999</v>
      </c>
      <c r="AT76">
        <v>9.5616959999999995</v>
      </c>
      <c r="AU76">
        <v>0</v>
      </c>
      <c r="AV76">
        <v>0</v>
      </c>
      <c r="AW76">
        <v>0</v>
      </c>
      <c r="AX76">
        <v>5.3881240000000004</v>
      </c>
      <c r="AY76">
        <v>0</v>
      </c>
      <c r="AZ76">
        <v>0</v>
      </c>
      <c r="BA76">
        <f t="shared" si="1"/>
        <v>2934.060266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4.835</v>
      </c>
      <c r="K77">
        <v>644.44951100000003</v>
      </c>
      <c r="L77">
        <v>631.55911100000003</v>
      </c>
      <c r="M77">
        <v>88.963999999999999</v>
      </c>
      <c r="N77">
        <v>114.22687500000001</v>
      </c>
      <c r="O77">
        <v>119.584659</v>
      </c>
      <c r="P77">
        <v>78.689625000000007</v>
      </c>
      <c r="Q77">
        <v>10.21152</v>
      </c>
      <c r="R77">
        <v>40.991227000000002</v>
      </c>
      <c r="S77">
        <v>13.35427</v>
      </c>
      <c r="T77">
        <v>0</v>
      </c>
      <c r="U77">
        <v>404.95058999999998</v>
      </c>
      <c r="V77">
        <v>13.77975</v>
      </c>
      <c r="W77">
        <v>21.717853000000002</v>
      </c>
      <c r="X77">
        <v>142.64760799999999</v>
      </c>
      <c r="Y77">
        <v>0</v>
      </c>
      <c r="Z77">
        <v>1.0637000000000001</v>
      </c>
      <c r="AA77">
        <v>40.757193000000001</v>
      </c>
      <c r="AB77">
        <v>38.206285999999999</v>
      </c>
      <c r="AC77">
        <v>28.103735</v>
      </c>
      <c r="AD77">
        <v>8.8141079999999992</v>
      </c>
      <c r="AE77">
        <v>47.805149999999998</v>
      </c>
      <c r="AF77">
        <v>17.162316000000001</v>
      </c>
      <c r="AG77">
        <v>15.284789</v>
      </c>
      <c r="AH77">
        <v>146.97771399999999</v>
      </c>
      <c r="AI77">
        <v>13.540901</v>
      </c>
      <c r="AJ77">
        <v>0</v>
      </c>
      <c r="AK77">
        <v>49.698481999999998</v>
      </c>
      <c r="AL77">
        <v>69.666548000000006</v>
      </c>
      <c r="AM77">
        <v>15.313451000000001</v>
      </c>
      <c r="AN77">
        <v>0.647455</v>
      </c>
      <c r="AO77">
        <v>5.6291000000000002</v>
      </c>
      <c r="AP77">
        <v>5.450399</v>
      </c>
      <c r="AQ77">
        <v>25.586819999999999</v>
      </c>
      <c r="AR77">
        <v>48.040559999999999</v>
      </c>
      <c r="AS77">
        <v>30.844768999999999</v>
      </c>
      <c r="AT77">
        <v>9.5616959999999995</v>
      </c>
      <c r="AU77">
        <v>0</v>
      </c>
      <c r="AV77">
        <v>0</v>
      </c>
      <c r="AW77">
        <v>0</v>
      </c>
      <c r="AX77">
        <v>5.3881240000000004</v>
      </c>
      <c r="AY77">
        <v>0</v>
      </c>
      <c r="AZ77">
        <v>0</v>
      </c>
      <c r="BA77">
        <f t="shared" si="1"/>
        <v>2953.504895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4.835</v>
      </c>
      <c r="K78">
        <v>637.68051100000002</v>
      </c>
      <c r="L78">
        <v>631.55911100000003</v>
      </c>
      <c r="M78">
        <v>88.963999999999999</v>
      </c>
      <c r="N78">
        <v>114.22687500000001</v>
      </c>
      <c r="O78">
        <v>119.584659</v>
      </c>
      <c r="P78">
        <v>78.689625000000007</v>
      </c>
      <c r="Q78">
        <v>10.21152</v>
      </c>
      <c r="R78">
        <v>40.991227000000002</v>
      </c>
      <c r="S78">
        <v>13.35427</v>
      </c>
      <c r="T78">
        <v>0</v>
      </c>
      <c r="U78">
        <v>404.95058999999998</v>
      </c>
      <c r="V78">
        <v>13.77975</v>
      </c>
      <c r="W78">
        <v>21.717853000000002</v>
      </c>
      <c r="X78">
        <v>142.64760799999999</v>
      </c>
      <c r="Y78">
        <v>0</v>
      </c>
      <c r="Z78">
        <v>1.0637000000000001</v>
      </c>
      <c r="AA78">
        <v>40.757193000000001</v>
      </c>
      <c r="AB78">
        <v>38.206285999999999</v>
      </c>
      <c r="AC78">
        <v>28.103735</v>
      </c>
      <c r="AD78">
        <v>17.628216999999999</v>
      </c>
      <c r="AE78">
        <v>47.805149999999998</v>
      </c>
      <c r="AF78">
        <v>17.162316000000001</v>
      </c>
      <c r="AG78">
        <v>15.284789</v>
      </c>
      <c r="AH78">
        <v>146.97771399999999</v>
      </c>
      <c r="AI78">
        <v>2.4619819999999999</v>
      </c>
      <c r="AJ78">
        <v>0</v>
      </c>
      <c r="AK78">
        <v>49.698481999999998</v>
      </c>
      <c r="AL78">
        <v>69.666548000000006</v>
      </c>
      <c r="AM78">
        <v>15.313451000000001</v>
      </c>
      <c r="AN78">
        <v>0.647455</v>
      </c>
      <c r="AO78">
        <v>5.6291000000000002</v>
      </c>
      <c r="AP78">
        <v>5.450399</v>
      </c>
      <c r="AQ78">
        <v>25.586819999999999</v>
      </c>
      <c r="AR78">
        <v>48.040559999999999</v>
      </c>
      <c r="AS78">
        <v>30.844768999999999</v>
      </c>
      <c r="AT78">
        <v>9.5616959999999995</v>
      </c>
      <c r="AU78">
        <v>0</v>
      </c>
      <c r="AV78">
        <v>0</v>
      </c>
      <c r="AW78">
        <v>0</v>
      </c>
      <c r="AX78">
        <v>5.3881240000000004</v>
      </c>
      <c r="AY78">
        <v>0</v>
      </c>
      <c r="AZ78">
        <v>0</v>
      </c>
      <c r="BA78">
        <f t="shared" si="1"/>
        <v>2944.4710850000006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4.835</v>
      </c>
      <c r="K79">
        <v>646.383511</v>
      </c>
      <c r="L79">
        <v>631.55911100000003</v>
      </c>
      <c r="M79">
        <v>88.963999999999999</v>
      </c>
      <c r="N79">
        <v>114.22687500000001</v>
      </c>
      <c r="O79">
        <v>119.584659</v>
      </c>
      <c r="P79">
        <v>78.689625000000007</v>
      </c>
      <c r="Q79">
        <v>10.21152</v>
      </c>
      <c r="R79">
        <v>40.991227000000002</v>
      </c>
      <c r="S79">
        <v>16.025124000000002</v>
      </c>
      <c r="T79">
        <v>0</v>
      </c>
      <c r="U79">
        <v>404.95058999999998</v>
      </c>
      <c r="V79">
        <v>13.77975</v>
      </c>
      <c r="W79">
        <v>21.717853000000002</v>
      </c>
      <c r="X79">
        <v>142.64760799999999</v>
      </c>
      <c r="Y79">
        <v>0</v>
      </c>
      <c r="Z79">
        <v>19.012574000000001</v>
      </c>
      <c r="AA79">
        <v>40.757193000000001</v>
      </c>
      <c r="AB79">
        <v>38.206285999999999</v>
      </c>
      <c r="AC79">
        <v>28.103735</v>
      </c>
      <c r="AD79">
        <v>35.256433000000001</v>
      </c>
      <c r="AE79">
        <v>47.805149999999998</v>
      </c>
      <c r="AF79">
        <v>28.603860000000001</v>
      </c>
      <c r="AG79">
        <v>15.284789</v>
      </c>
      <c r="AH79">
        <v>146.97771399999999</v>
      </c>
      <c r="AI79">
        <v>7.3859459999999997</v>
      </c>
      <c r="AJ79">
        <v>0</v>
      </c>
      <c r="AK79">
        <v>49.698481999999998</v>
      </c>
      <c r="AL79">
        <v>69.666548000000006</v>
      </c>
      <c r="AM79">
        <v>15.313451000000001</v>
      </c>
      <c r="AN79">
        <v>0.647455</v>
      </c>
      <c r="AO79">
        <v>5.6291000000000002</v>
      </c>
      <c r="AP79">
        <v>5.450399</v>
      </c>
      <c r="AQ79">
        <v>25.586819999999999</v>
      </c>
      <c r="AR79">
        <v>48.040559999999999</v>
      </c>
      <c r="AS79">
        <v>30.844768999999999</v>
      </c>
      <c r="AT79">
        <v>9.5616959999999995</v>
      </c>
      <c r="AU79">
        <v>0</v>
      </c>
      <c r="AV79">
        <v>0</v>
      </c>
      <c r="AW79">
        <v>0</v>
      </c>
      <c r="AX79">
        <v>5.3881240000000004</v>
      </c>
      <c r="AY79">
        <v>0</v>
      </c>
      <c r="AZ79">
        <v>0</v>
      </c>
      <c r="BA79">
        <f t="shared" si="1"/>
        <v>3007.7875370000002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4.835</v>
      </c>
      <c r="K80">
        <v>664.116218</v>
      </c>
      <c r="L80">
        <v>631.55911100000003</v>
      </c>
      <c r="M80">
        <v>88.963999999999999</v>
      </c>
      <c r="N80">
        <v>114.22687500000001</v>
      </c>
      <c r="O80">
        <v>119.584659</v>
      </c>
      <c r="P80">
        <v>78.689625000000007</v>
      </c>
      <c r="Q80">
        <v>10.21152</v>
      </c>
      <c r="R80">
        <v>40.991227000000002</v>
      </c>
      <c r="S80">
        <v>16.025124000000002</v>
      </c>
      <c r="T80">
        <v>0</v>
      </c>
      <c r="U80">
        <v>404.95058999999998</v>
      </c>
      <c r="V80">
        <v>13.77975</v>
      </c>
      <c r="W80">
        <v>21.717853000000002</v>
      </c>
      <c r="X80">
        <v>142.64760799999999</v>
      </c>
      <c r="Y80">
        <v>0</v>
      </c>
      <c r="Z80">
        <v>19.012574000000001</v>
      </c>
      <c r="AA80">
        <v>40.757193000000001</v>
      </c>
      <c r="AB80">
        <v>38.206285999999999</v>
      </c>
      <c r="AC80">
        <v>28.103735</v>
      </c>
      <c r="AD80">
        <v>35.256433000000001</v>
      </c>
      <c r="AE80">
        <v>47.805149999999998</v>
      </c>
      <c r="AF80">
        <v>28.603860000000001</v>
      </c>
      <c r="AG80">
        <v>15.284789</v>
      </c>
      <c r="AH80">
        <v>146.97771399999999</v>
      </c>
      <c r="AI80">
        <v>48.008648999999998</v>
      </c>
      <c r="AJ80">
        <v>0</v>
      </c>
      <c r="AK80">
        <v>49.698481999999998</v>
      </c>
      <c r="AL80">
        <v>69.666548000000006</v>
      </c>
      <c r="AM80">
        <v>15.313451000000001</v>
      </c>
      <c r="AN80">
        <v>0.647455</v>
      </c>
      <c r="AO80">
        <v>5.6291000000000002</v>
      </c>
      <c r="AP80">
        <v>5.450399</v>
      </c>
      <c r="AQ80">
        <v>25.586819999999999</v>
      </c>
      <c r="AR80">
        <v>48.040559999999999</v>
      </c>
      <c r="AS80">
        <v>30.844768999999999</v>
      </c>
      <c r="AT80">
        <v>9.5616959999999995</v>
      </c>
      <c r="AU80">
        <v>0</v>
      </c>
      <c r="AV80">
        <v>0</v>
      </c>
      <c r="AW80">
        <v>0</v>
      </c>
      <c r="AX80">
        <v>5.3881240000000004</v>
      </c>
      <c r="AY80">
        <v>0</v>
      </c>
      <c r="AZ80">
        <v>0</v>
      </c>
      <c r="BA80">
        <f t="shared" si="1"/>
        <v>3066.1429470000003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4.835</v>
      </c>
      <c r="K81">
        <v>664.116218</v>
      </c>
      <c r="L81">
        <v>631.55911100000003</v>
      </c>
      <c r="M81">
        <v>88.963999999999999</v>
      </c>
      <c r="N81">
        <v>114.22687500000001</v>
      </c>
      <c r="O81">
        <v>119.584659</v>
      </c>
      <c r="P81">
        <v>78.689625000000007</v>
      </c>
      <c r="Q81">
        <v>10.21152</v>
      </c>
      <c r="R81">
        <v>40.991227000000002</v>
      </c>
      <c r="S81">
        <v>16.025124000000002</v>
      </c>
      <c r="T81">
        <v>0</v>
      </c>
      <c r="U81">
        <v>404.95058999999998</v>
      </c>
      <c r="V81">
        <v>13.77975</v>
      </c>
      <c r="W81">
        <v>21.717853000000002</v>
      </c>
      <c r="X81">
        <v>142.64760799999999</v>
      </c>
      <c r="Y81">
        <v>0</v>
      </c>
      <c r="Z81">
        <v>19.012574000000001</v>
      </c>
      <c r="AA81">
        <v>40.757193000000001</v>
      </c>
      <c r="AB81">
        <v>38.206285999999999</v>
      </c>
      <c r="AC81">
        <v>28.103735</v>
      </c>
      <c r="AD81">
        <v>35.256433000000001</v>
      </c>
      <c r="AE81">
        <v>47.805149999999998</v>
      </c>
      <c r="AF81">
        <v>28.603860000000001</v>
      </c>
      <c r="AG81">
        <v>15.284789</v>
      </c>
      <c r="AH81">
        <v>146.97771399999999</v>
      </c>
      <c r="AI81">
        <v>48.008648999999998</v>
      </c>
      <c r="AJ81">
        <v>0</v>
      </c>
      <c r="AK81">
        <v>49.698481999999998</v>
      </c>
      <c r="AL81">
        <v>69.666548000000006</v>
      </c>
      <c r="AM81">
        <v>15.313451000000001</v>
      </c>
      <c r="AN81">
        <v>0.647455</v>
      </c>
      <c r="AO81">
        <v>5.6291000000000002</v>
      </c>
      <c r="AP81">
        <v>4.831035</v>
      </c>
      <c r="AQ81">
        <v>25.586819999999999</v>
      </c>
      <c r="AR81">
        <v>48.040559999999999</v>
      </c>
      <c r="AS81">
        <v>30.844768999999999</v>
      </c>
      <c r="AT81">
        <v>9.5616959999999995</v>
      </c>
      <c r="AU81">
        <v>0</v>
      </c>
      <c r="AV81">
        <v>0</v>
      </c>
      <c r="AW81">
        <v>0</v>
      </c>
      <c r="AX81">
        <v>5.3881240000000004</v>
      </c>
      <c r="AY81">
        <v>0</v>
      </c>
      <c r="AZ81">
        <v>0</v>
      </c>
      <c r="BA81">
        <f t="shared" si="1"/>
        <v>3065.5235830000006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4.835</v>
      </c>
      <c r="K82">
        <v>664.116218</v>
      </c>
      <c r="L82">
        <v>631.55911100000003</v>
      </c>
      <c r="M82">
        <v>88.963999999999999</v>
      </c>
      <c r="N82">
        <v>114.22687500000001</v>
      </c>
      <c r="O82">
        <v>119.584659</v>
      </c>
      <c r="P82">
        <v>78.689625000000007</v>
      </c>
      <c r="Q82">
        <v>10.21152</v>
      </c>
      <c r="R82">
        <v>40.991227000000002</v>
      </c>
      <c r="S82">
        <v>16.025124000000002</v>
      </c>
      <c r="T82">
        <v>0</v>
      </c>
      <c r="U82">
        <v>404.95058999999998</v>
      </c>
      <c r="V82">
        <v>13.77975</v>
      </c>
      <c r="W82">
        <v>21.717853000000002</v>
      </c>
      <c r="X82">
        <v>142.64760799999999</v>
      </c>
      <c r="Y82">
        <v>0</v>
      </c>
      <c r="Z82">
        <v>19.012574000000001</v>
      </c>
      <c r="AA82">
        <v>40.757193000000001</v>
      </c>
      <c r="AB82">
        <v>38.206285999999999</v>
      </c>
      <c r="AC82">
        <v>28.103735</v>
      </c>
      <c r="AD82">
        <v>35.256433000000001</v>
      </c>
      <c r="AE82">
        <v>47.805149999999998</v>
      </c>
      <c r="AF82">
        <v>28.603860000000001</v>
      </c>
      <c r="AG82">
        <v>15.284789</v>
      </c>
      <c r="AH82">
        <v>146.97771399999999</v>
      </c>
      <c r="AI82">
        <v>48.008648999999998</v>
      </c>
      <c r="AJ82">
        <v>0</v>
      </c>
      <c r="AK82">
        <v>49.698481999999998</v>
      </c>
      <c r="AL82">
        <v>69.666548000000006</v>
      </c>
      <c r="AM82">
        <v>15.313451000000001</v>
      </c>
      <c r="AN82">
        <v>0.647455</v>
      </c>
      <c r="AO82">
        <v>5.6291000000000002</v>
      </c>
      <c r="AP82">
        <v>4.831035</v>
      </c>
      <c r="AQ82">
        <v>25.586819999999999</v>
      </c>
      <c r="AR82">
        <v>48.040559999999999</v>
      </c>
      <c r="AS82">
        <v>30.844768999999999</v>
      </c>
      <c r="AT82">
        <v>9.5616959999999995</v>
      </c>
      <c r="AU82">
        <v>0</v>
      </c>
      <c r="AV82">
        <v>0</v>
      </c>
      <c r="AW82">
        <v>0</v>
      </c>
      <c r="AX82">
        <v>5.3881240000000004</v>
      </c>
      <c r="AY82">
        <v>0</v>
      </c>
      <c r="AZ82">
        <v>0</v>
      </c>
      <c r="BA82">
        <f t="shared" si="1"/>
        <v>3065.5235830000006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4.835</v>
      </c>
      <c r="K83">
        <v>664.116218</v>
      </c>
      <c r="L83">
        <v>631.55911100000003</v>
      </c>
      <c r="M83">
        <v>88.963999999999999</v>
      </c>
      <c r="N83">
        <v>114.22687500000001</v>
      </c>
      <c r="O83">
        <v>119.584659</v>
      </c>
      <c r="P83">
        <v>78.689625000000007</v>
      </c>
      <c r="Q83">
        <v>10.21152</v>
      </c>
      <c r="R83">
        <v>40.991227000000002</v>
      </c>
      <c r="S83">
        <v>18.028264</v>
      </c>
      <c r="T83">
        <v>0</v>
      </c>
      <c r="U83">
        <v>404.95058999999998</v>
      </c>
      <c r="V83">
        <v>13.77975</v>
      </c>
      <c r="W83">
        <v>21.717853000000002</v>
      </c>
      <c r="X83">
        <v>142.64760799999999</v>
      </c>
      <c r="Y83">
        <v>0</v>
      </c>
      <c r="Z83">
        <v>19.012574000000001</v>
      </c>
      <c r="AA83">
        <v>40.757193000000001</v>
      </c>
      <c r="AB83">
        <v>38.206285999999999</v>
      </c>
      <c r="AC83">
        <v>28.103735</v>
      </c>
      <c r="AD83">
        <v>35.256433000000001</v>
      </c>
      <c r="AE83">
        <v>47.805149999999998</v>
      </c>
      <c r="AF83">
        <v>28.603860000000001</v>
      </c>
      <c r="AG83">
        <v>15.284789</v>
      </c>
      <c r="AH83">
        <v>146.97771399999999</v>
      </c>
      <c r="AI83">
        <v>48.008648999999998</v>
      </c>
      <c r="AJ83">
        <v>0</v>
      </c>
      <c r="AK83">
        <v>49.698481999999998</v>
      </c>
      <c r="AL83">
        <v>69.666548000000006</v>
      </c>
      <c r="AM83">
        <v>15.313451000000001</v>
      </c>
      <c r="AN83">
        <v>0.647455</v>
      </c>
      <c r="AO83">
        <v>5.6291000000000002</v>
      </c>
      <c r="AP83">
        <v>4.831035</v>
      </c>
      <c r="AQ83">
        <v>25.586819999999999</v>
      </c>
      <c r="AR83">
        <v>48.040559999999999</v>
      </c>
      <c r="AS83">
        <v>30.844768999999999</v>
      </c>
      <c r="AT83">
        <v>9.5616959999999995</v>
      </c>
      <c r="AU83">
        <v>0</v>
      </c>
      <c r="AV83">
        <v>0</v>
      </c>
      <c r="AW83">
        <v>0</v>
      </c>
      <c r="AX83">
        <v>5.3881240000000004</v>
      </c>
      <c r="AY83">
        <v>0</v>
      </c>
      <c r="AZ83">
        <v>0</v>
      </c>
      <c r="BA83">
        <f t="shared" si="1"/>
        <v>3067.5267230000004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4.835</v>
      </c>
      <c r="K84">
        <v>664.116218</v>
      </c>
      <c r="L84">
        <v>631.55911100000003</v>
      </c>
      <c r="M84">
        <v>88.963999999999999</v>
      </c>
      <c r="N84">
        <v>114.22687500000001</v>
      </c>
      <c r="O84">
        <v>119.584659</v>
      </c>
      <c r="P84">
        <v>78.689625000000007</v>
      </c>
      <c r="Q84">
        <v>10.21152</v>
      </c>
      <c r="R84">
        <v>40.991227000000002</v>
      </c>
      <c r="S84">
        <v>18.028264</v>
      </c>
      <c r="T84">
        <v>0</v>
      </c>
      <c r="U84">
        <v>404.95058999999998</v>
      </c>
      <c r="V84">
        <v>13.77975</v>
      </c>
      <c r="W84">
        <v>21.717853000000002</v>
      </c>
      <c r="X84">
        <v>142.64760799999999</v>
      </c>
      <c r="Y84">
        <v>0</v>
      </c>
      <c r="Z84">
        <v>19.012574000000001</v>
      </c>
      <c r="AA84">
        <v>40.757193000000001</v>
      </c>
      <c r="AB84">
        <v>38.206285999999999</v>
      </c>
      <c r="AC84">
        <v>28.103735</v>
      </c>
      <c r="AD84">
        <v>35.256433000000001</v>
      </c>
      <c r="AE84">
        <v>47.805149999999998</v>
      </c>
      <c r="AF84">
        <v>28.603860000000001</v>
      </c>
      <c r="AG84">
        <v>15.284789</v>
      </c>
      <c r="AH84">
        <v>146.97771399999999</v>
      </c>
      <c r="AI84">
        <v>48.008648999999998</v>
      </c>
      <c r="AJ84">
        <v>0</v>
      </c>
      <c r="AK84">
        <v>49.698481999999998</v>
      </c>
      <c r="AL84">
        <v>69.666548000000006</v>
      </c>
      <c r="AM84">
        <v>15.313451000000001</v>
      </c>
      <c r="AN84">
        <v>0.647455</v>
      </c>
      <c r="AO84">
        <v>5.6291000000000002</v>
      </c>
      <c r="AP84">
        <v>4.831035</v>
      </c>
      <c r="AQ84">
        <v>25.586819999999999</v>
      </c>
      <c r="AR84">
        <v>48.040559999999999</v>
      </c>
      <c r="AS84">
        <v>30.844768999999999</v>
      </c>
      <c r="AT84">
        <v>9.5616959999999995</v>
      </c>
      <c r="AU84">
        <v>0</v>
      </c>
      <c r="AV84">
        <v>0</v>
      </c>
      <c r="AW84">
        <v>0</v>
      </c>
      <c r="AX84">
        <v>5.3881240000000004</v>
      </c>
      <c r="AY84">
        <v>0</v>
      </c>
      <c r="AZ84">
        <v>0</v>
      </c>
      <c r="BA84">
        <f t="shared" si="1"/>
        <v>3067.5267230000004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4.835</v>
      </c>
      <c r="K85">
        <v>664.116218</v>
      </c>
      <c r="L85">
        <v>631.55911100000003</v>
      </c>
      <c r="M85">
        <v>88.963999999999999</v>
      </c>
      <c r="N85">
        <v>114.22687500000001</v>
      </c>
      <c r="O85">
        <v>119.584659</v>
      </c>
      <c r="P85">
        <v>78.689625000000007</v>
      </c>
      <c r="Q85">
        <v>10.21152</v>
      </c>
      <c r="R85">
        <v>40.991227000000002</v>
      </c>
      <c r="S85">
        <v>20.031404999999999</v>
      </c>
      <c r="T85">
        <v>0</v>
      </c>
      <c r="U85">
        <v>404.95058999999998</v>
      </c>
      <c r="V85">
        <v>13.77975</v>
      </c>
      <c r="W85">
        <v>21.717853000000002</v>
      </c>
      <c r="X85">
        <v>142.64760799999999</v>
      </c>
      <c r="Y85">
        <v>0</v>
      </c>
      <c r="Z85">
        <v>19.012574000000001</v>
      </c>
      <c r="AA85">
        <v>40.757193000000001</v>
      </c>
      <c r="AB85">
        <v>38.206285999999999</v>
      </c>
      <c r="AC85">
        <v>28.103735</v>
      </c>
      <c r="AD85">
        <v>35.256433000000001</v>
      </c>
      <c r="AE85">
        <v>47.805149999999998</v>
      </c>
      <c r="AF85">
        <v>28.603860000000001</v>
      </c>
      <c r="AG85">
        <v>15.284789</v>
      </c>
      <c r="AH85">
        <v>146.97771399999999</v>
      </c>
      <c r="AI85">
        <v>48.008648999999998</v>
      </c>
      <c r="AJ85">
        <v>0</v>
      </c>
      <c r="AK85">
        <v>49.698481999999998</v>
      </c>
      <c r="AL85">
        <v>69.666548000000006</v>
      </c>
      <c r="AM85">
        <v>15.313451000000001</v>
      </c>
      <c r="AN85">
        <v>0.647455</v>
      </c>
      <c r="AO85">
        <v>5.6291000000000002</v>
      </c>
      <c r="AP85">
        <v>4.831035</v>
      </c>
      <c r="AQ85">
        <v>25.586819999999999</v>
      </c>
      <c r="AR85">
        <v>48.040559999999999</v>
      </c>
      <c r="AS85">
        <v>30.844768999999999</v>
      </c>
      <c r="AT85">
        <v>9.5616959999999995</v>
      </c>
      <c r="AU85">
        <v>0</v>
      </c>
      <c r="AV85">
        <v>0</v>
      </c>
      <c r="AW85">
        <v>0</v>
      </c>
      <c r="AX85">
        <v>5.3881240000000004</v>
      </c>
      <c r="AY85">
        <v>0</v>
      </c>
      <c r="AZ85">
        <v>0</v>
      </c>
      <c r="BA85">
        <f t="shared" si="1"/>
        <v>3069.5298640000005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4.835</v>
      </c>
      <c r="K86">
        <v>664.116218</v>
      </c>
      <c r="L86">
        <v>631.55911100000003</v>
      </c>
      <c r="M86">
        <v>88.963999999999999</v>
      </c>
      <c r="N86">
        <v>114.22687500000001</v>
      </c>
      <c r="O86">
        <v>119.584659</v>
      </c>
      <c r="P86">
        <v>78.689625000000007</v>
      </c>
      <c r="Q86">
        <v>10.21152</v>
      </c>
      <c r="R86">
        <v>40.991227000000002</v>
      </c>
      <c r="S86">
        <v>20.031404999999999</v>
      </c>
      <c r="T86">
        <v>0</v>
      </c>
      <c r="U86">
        <v>404.95058999999998</v>
      </c>
      <c r="V86">
        <v>13.77975</v>
      </c>
      <c r="W86">
        <v>21.717853000000002</v>
      </c>
      <c r="X86">
        <v>142.64760799999999</v>
      </c>
      <c r="Y86">
        <v>0</v>
      </c>
      <c r="Z86">
        <v>19.012574000000001</v>
      </c>
      <c r="AA86">
        <v>40.757193000000001</v>
      </c>
      <c r="AB86">
        <v>38.206285999999999</v>
      </c>
      <c r="AC86">
        <v>28.103735</v>
      </c>
      <c r="AD86">
        <v>35.256433000000001</v>
      </c>
      <c r="AE86">
        <v>47.805149999999998</v>
      </c>
      <c r="AF86">
        <v>28.603860000000001</v>
      </c>
      <c r="AG86">
        <v>15.284789</v>
      </c>
      <c r="AH86">
        <v>146.97771399999999</v>
      </c>
      <c r="AI86">
        <v>7.3859459999999997</v>
      </c>
      <c r="AJ86">
        <v>0</v>
      </c>
      <c r="AK86">
        <v>49.698481999999998</v>
      </c>
      <c r="AL86">
        <v>69.666548000000006</v>
      </c>
      <c r="AM86">
        <v>15.313451000000001</v>
      </c>
      <c r="AN86">
        <v>0.647455</v>
      </c>
      <c r="AO86">
        <v>5.6291000000000002</v>
      </c>
      <c r="AP86">
        <v>4.831035</v>
      </c>
      <c r="AQ86">
        <v>25.586819999999999</v>
      </c>
      <c r="AR86">
        <v>48.040559999999999</v>
      </c>
      <c r="AS86">
        <v>30.844768999999999</v>
      </c>
      <c r="AT86">
        <v>9.5616959999999995</v>
      </c>
      <c r="AU86">
        <v>0</v>
      </c>
      <c r="AV86">
        <v>0</v>
      </c>
      <c r="AW86">
        <v>0</v>
      </c>
      <c r="AX86">
        <v>5.3881240000000004</v>
      </c>
      <c r="AY86">
        <v>0</v>
      </c>
      <c r="AZ86">
        <v>0</v>
      </c>
      <c r="BA86">
        <f t="shared" si="1"/>
        <v>3028.9071610000005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4.835</v>
      </c>
      <c r="K87">
        <v>664.116218</v>
      </c>
      <c r="L87">
        <v>631.55911100000003</v>
      </c>
      <c r="M87">
        <v>88.963999999999999</v>
      </c>
      <c r="N87">
        <v>114.22687500000001</v>
      </c>
      <c r="O87">
        <v>119.584659</v>
      </c>
      <c r="P87">
        <v>78.689625000000007</v>
      </c>
      <c r="Q87">
        <v>10.21152</v>
      </c>
      <c r="R87">
        <v>40.991227000000002</v>
      </c>
      <c r="S87">
        <v>20.031404999999999</v>
      </c>
      <c r="T87">
        <v>0</v>
      </c>
      <c r="U87">
        <v>404.95058999999998</v>
      </c>
      <c r="V87">
        <v>13.77975</v>
      </c>
      <c r="W87">
        <v>21.717853000000002</v>
      </c>
      <c r="X87">
        <v>142.64760799999999</v>
      </c>
      <c r="Y87">
        <v>0</v>
      </c>
      <c r="Z87">
        <v>6.3822000000000001</v>
      </c>
      <c r="AA87">
        <v>40.757193000000001</v>
      </c>
      <c r="AB87">
        <v>38.206285999999999</v>
      </c>
      <c r="AC87">
        <v>28.103735</v>
      </c>
      <c r="AD87">
        <v>17.628216999999999</v>
      </c>
      <c r="AE87">
        <v>47.805149999999998</v>
      </c>
      <c r="AF87">
        <v>25.743473999999999</v>
      </c>
      <c r="AG87">
        <v>15.284789</v>
      </c>
      <c r="AH87">
        <v>146.97771399999999</v>
      </c>
      <c r="AI87">
        <v>2.4619819999999999</v>
      </c>
      <c r="AJ87">
        <v>0</v>
      </c>
      <c r="AK87">
        <v>49.698481999999998</v>
      </c>
      <c r="AL87">
        <v>69.666548000000006</v>
      </c>
      <c r="AM87">
        <v>15.313451000000001</v>
      </c>
      <c r="AN87">
        <v>0.647455</v>
      </c>
      <c r="AO87">
        <v>5.572241</v>
      </c>
      <c r="AP87">
        <v>4.831035</v>
      </c>
      <c r="AQ87">
        <v>25.586819999999999</v>
      </c>
      <c r="AR87">
        <v>48.040559999999999</v>
      </c>
      <c r="AS87">
        <v>30.844768999999999</v>
      </c>
      <c r="AT87">
        <v>9.5616959999999995</v>
      </c>
      <c r="AU87">
        <v>0</v>
      </c>
      <c r="AV87">
        <v>0</v>
      </c>
      <c r="AW87">
        <v>0</v>
      </c>
      <c r="AX87">
        <v>5.3881240000000004</v>
      </c>
      <c r="AY87">
        <v>0</v>
      </c>
      <c r="AZ87">
        <v>0</v>
      </c>
      <c r="BA87">
        <f t="shared" si="1"/>
        <v>2990.807362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4.835</v>
      </c>
      <c r="K88">
        <v>664.116218</v>
      </c>
      <c r="L88">
        <v>631.55911100000003</v>
      </c>
      <c r="M88">
        <v>88.963999999999999</v>
      </c>
      <c r="N88">
        <v>114.22687500000001</v>
      </c>
      <c r="O88">
        <v>119.584659</v>
      </c>
      <c r="P88">
        <v>78.689625000000007</v>
      </c>
      <c r="Q88">
        <v>10.21152</v>
      </c>
      <c r="R88">
        <v>40.991227000000002</v>
      </c>
      <c r="S88">
        <v>20.031404999999999</v>
      </c>
      <c r="T88">
        <v>0</v>
      </c>
      <c r="U88">
        <v>404.95058999999998</v>
      </c>
      <c r="V88">
        <v>13.77975</v>
      </c>
      <c r="W88">
        <v>21.717853000000002</v>
      </c>
      <c r="X88">
        <v>142.64760799999999</v>
      </c>
      <c r="Y88">
        <v>0</v>
      </c>
      <c r="Z88">
        <v>6.3822000000000001</v>
      </c>
      <c r="AA88">
        <v>40.757193000000001</v>
      </c>
      <c r="AB88">
        <v>38.206285999999999</v>
      </c>
      <c r="AC88">
        <v>28.103735</v>
      </c>
      <c r="AD88">
        <v>17.628216999999999</v>
      </c>
      <c r="AE88">
        <v>47.805149999999998</v>
      </c>
      <c r="AF88">
        <v>25.743473999999999</v>
      </c>
      <c r="AG88">
        <v>15.284789</v>
      </c>
      <c r="AH88">
        <v>146.97771399999999</v>
      </c>
      <c r="AI88">
        <v>2.4619819999999999</v>
      </c>
      <c r="AJ88">
        <v>0</v>
      </c>
      <c r="AK88">
        <v>49.698481999999998</v>
      </c>
      <c r="AL88">
        <v>69.666548000000006</v>
      </c>
      <c r="AM88">
        <v>15.313451000000001</v>
      </c>
      <c r="AN88">
        <v>0.647455</v>
      </c>
      <c r="AO88">
        <v>5.572241</v>
      </c>
      <c r="AP88">
        <v>4.831035</v>
      </c>
      <c r="AQ88">
        <v>25.586819999999999</v>
      </c>
      <c r="AR88">
        <v>48.040559999999999</v>
      </c>
      <c r="AS88">
        <v>30.844768999999999</v>
      </c>
      <c r="AT88">
        <v>9.5616959999999995</v>
      </c>
      <c r="AU88">
        <v>0</v>
      </c>
      <c r="AV88">
        <v>0</v>
      </c>
      <c r="AW88">
        <v>0</v>
      </c>
      <c r="AX88">
        <v>5.3881240000000004</v>
      </c>
      <c r="AY88">
        <v>0</v>
      </c>
      <c r="AZ88">
        <v>0</v>
      </c>
      <c r="BA88">
        <f t="shared" si="1"/>
        <v>2990.807362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4.835</v>
      </c>
      <c r="K89">
        <v>664.116218</v>
      </c>
      <c r="L89">
        <v>631.55911100000003</v>
      </c>
      <c r="M89">
        <v>88.963999999999999</v>
      </c>
      <c r="N89">
        <v>114.22687500000001</v>
      </c>
      <c r="O89">
        <v>119.584659</v>
      </c>
      <c r="P89">
        <v>85.216875000000002</v>
      </c>
      <c r="Q89">
        <v>10.21152</v>
      </c>
      <c r="R89">
        <v>40.991227000000002</v>
      </c>
      <c r="S89">
        <v>20.031404999999999</v>
      </c>
      <c r="T89">
        <v>0</v>
      </c>
      <c r="U89">
        <v>404.95058999999998</v>
      </c>
      <c r="V89">
        <v>13.77975</v>
      </c>
      <c r="W89">
        <v>21.717853000000002</v>
      </c>
      <c r="X89">
        <v>142.64760799999999</v>
      </c>
      <c r="Y89">
        <v>0</v>
      </c>
      <c r="Z89">
        <v>6.3822000000000001</v>
      </c>
      <c r="AA89">
        <v>40.757193000000001</v>
      </c>
      <c r="AB89">
        <v>38.206285999999999</v>
      </c>
      <c r="AC89">
        <v>28.103735</v>
      </c>
      <c r="AD89">
        <v>17.628216999999999</v>
      </c>
      <c r="AE89">
        <v>47.805149999999998</v>
      </c>
      <c r="AF89">
        <v>25.743473999999999</v>
      </c>
      <c r="AG89">
        <v>15.284789</v>
      </c>
      <c r="AH89">
        <v>146.97771399999999</v>
      </c>
      <c r="AI89">
        <v>2.4619819999999999</v>
      </c>
      <c r="AJ89">
        <v>0</v>
      </c>
      <c r="AK89">
        <v>49.698481999999998</v>
      </c>
      <c r="AL89">
        <v>69.666548000000006</v>
      </c>
      <c r="AM89">
        <v>15.313451000000001</v>
      </c>
      <c r="AN89">
        <v>0.647455</v>
      </c>
      <c r="AO89">
        <v>5.572241</v>
      </c>
      <c r="AP89">
        <v>4.831035</v>
      </c>
      <c r="AQ89">
        <v>25.586819999999999</v>
      </c>
      <c r="AR89">
        <v>48.040559999999999</v>
      </c>
      <c r="AS89">
        <v>30.844768999999999</v>
      </c>
      <c r="AT89">
        <v>9.5616959999999995</v>
      </c>
      <c r="AU89">
        <v>0</v>
      </c>
      <c r="AV89">
        <v>0</v>
      </c>
      <c r="AW89">
        <v>0</v>
      </c>
      <c r="AX89">
        <v>5.3881240000000004</v>
      </c>
      <c r="AY89">
        <v>0</v>
      </c>
      <c r="AZ89">
        <v>0</v>
      </c>
      <c r="BA89">
        <f t="shared" si="1"/>
        <v>2997.3346120000001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4.835</v>
      </c>
      <c r="K90">
        <v>664.116218</v>
      </c>
      <c r="L90">
        <v>631.55911100000003</v>
      </c>
      <c r="M90">
        <v>88.963999999999999</v>
      </c>
      <c r="N90">
        <v>114.22687500000001</v>
      </c>
      <c r="O90">
        <v>119.584659</v>
      </c>
      <c r="P90">
        <v>85.216875000000002</v>
      </c>
      <c r="Q90">
        <v>10.21152</v>
      </c>
      <c r="R90">
        <v>40.991227000000002</v>
      </c>
      <c r="S90">
        <v>20.031404999999999</v>
      </c>
      <c r="T90">
        <v>0</v>
      </c>
      <c r="U90">
        <v>404.95058999999998</v>
      </c>
      <c r="V90">
        <v>13.77975</v>
      </c>
      <c r="W90">
        <v>21.717853000000002</v>
      </c>
      <c r="X90">
        <v>142.64760799999999</v>
      </c>
      <c r="Y90">
        <v>0</v>
      </c>
      <c r="Z90">
        <v>6.3822000000000001</v>
      </c>
      <c r="AA90">
        <v>40.757193000000001</v>
      </c>
      <c r="AB90">
        <v>38.206285999999999</v>
      </c>
      <c r="AC90">
        <v>28.103735</v>
      </c>
      <c r="AD90">
        <v>17.628216999999999</v>
      </c>
      <c r="AE90">
        <v>47.805149999999998</v>
      </c>
      <c r="AF90">
        <v>25.743473999999999</v>
      </c>
      <c r="AG90">
        <v>15.284789</v>
      </c>
      <c r="AH90">
        <v>146.97771399999999</v>
      </c>
      <c r="AI90">
        <v>2.4619819999999999</v>
      </c>
      <c r="AJ90">
        <v>0</v>
      </c>
      <c r="AK90">
        <v>49.698481999999998</v>
      </c>
      <c r="AL90">
        <v>69.666548000000006</v>
      </c>
      <c r="AM90">
        <v>15.313451000000001</v>
      </c>
      <c r="AN90">
        <v>0.647455</v>
      </c>
      <c r="AO90">
        <v>5.572241</v>
      </c>
      <c r="AP90">
        <v>4.831035</v>
      </c>
      <c r="AQ90">
        <v>25.586819999999999</v>
      </c>
      <c r="AR90">
        <v>48.040559999999999</v>
      </c>
      <c r="AS90">
        <v>30.844768999999999</v>
      </c>
      <c r="AT90">
        <v>9.5616959999999995</v>
      </c>
      <c r="AU90">
        <v>0</v>
      </c>
      <c r="AV90">
        <v>0</v>
      </c>
      <c r="AW90">
        <v>0</v>
      </c>
      <c r="AX90">
        <v>5.3881240000000004</v>
      </c>
      <c r="AY90">
        <v>0</v>
      </c>
      <c r="AZ90">
        <v>0</v>
      </c>
      <c r="BA90">
        <f t="shared" si="1"/>
        <v>2997.3346120000001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4.835</v>
      </c>
      <c r="K91">
        <v>664.116218</v>
      </c>
      <c r="L91">
        <v>631.55911100000003</v>
      </c>
      <c r="M91">
        <v>88.963999999999999</v>
      </c>
      <c r="N91">
        <v>114.22687500000001</v>
      </c>
      <c r="O91">
        <v>119.584659</v>
      </c>
      <c r="P91">
        <v>85.216875000000002</v>
      </c>
      <c r="Q91">
        <v>10.21152</v>
      </c>
      <c r="R91">
        <v>40.991227000000002</v>
      </c>
      <c r="S91">
        <v>24.037686000000001</v>
      </c>
      <c r="T91">
        <v>0</v>
      </c>
      <c r="U91">
        <v>404.95058999999998</v>
      </c>
      <c r="V91">
        <v>13.77975</v>
      </c>
      <c r="W91">
        <v>21.717853000000002</v>
      </c>
      <c r="X91">
        <v>142.64760799999999</v>
      </c>
      <c r="Y91">
        <v>0</v>
      </c>
      <c r="Z91">
        <v>19.012574000000001</v>
      </c>
      <c r="AA91">
        <v>40.757193000000001</v>
      </c>
      <c r="AB91">
        <v>38.206285999999999</v>
      </c>
      <c r="AC91">
        <v>28.103735</v>
      </c>
      <c r="AD91">
        <v>35.256433000000001</v>
      </c>
      <c r="AE91">
        <v>47.805149999999998</v>
      </c>
      <c r="AF91">
        <v>28.603860000000001</v>
      </c>
      <c r="AG91">
        <v>15.284789</v>
      </c>
      <c r="AH91">
        <v>146.97771399999999</v>
      </c>
      <c r="AI91">
        <v>12.30991</v>
      </c>
      <c r="AJ91">
        <v>0</v>
      </c>
      <c r="AK91">
        <v>49.698481999999998</v>
      </c>
      <c r="AL91">
        <v>69.666548000000006</v>
      </c>
      <c r="AM91">
        <v>15.313451000000001</v>
      </c>
      <c r="AN91">
        <v>0.647455</v>
      </c>
      <c r="AO91">
        <v>5.572241</v>
      </c>
      <c r="AP91">
        <v>4.831035</v>
      </c>
      <c r="AQ91">
        <v>25.586819999999999</v>
      </c>
      <c r="AR91">
        <v>48.040559999999999</v>
      </c>
      <c r="AS91">
        <v>30.844768999999999</v>
      </c>
      <c r="AT91">
        <v>9.5616959999999995</v>
      </c>
      <c r="AU91">
        <v>0</v>
      </c>
      <c r="AV91">
        <v>0</v>
      </c>
      <c r="AW91">
        <v>0</v>
      </c>
      <c r="AX91">
        <v>10.223124</v>
      </c>
      <c r="AY91">
        <v>0</v>
      </c>
      <c r="AZ91">
        <v>0</v>
      </c>
      <c r="BA91">
        <f t="shared" si="1"/>
        <v>3049.1427970000004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4.835</v>
      </c>
      <c r="K92">
        <v>664.116218</v>
      </c>
      <c r="L92">
        <v>631.55911100000003</v>
      </c>
      <c r="M92">
        <v>88.963999999999999</v>
      </c>
      <c r="N92">
        <v>114.22687500000001</v>
      </c>
      <c r="O92">
        <v>119.584659</v>
      </c>
      <c r="P92">
        <v>85.216875000000002</v>
      </c>
      <c r="Q92">
        <v>10.21152</v>
      </c>
      <c r="R92">
        <v>40.991227000000002</v>
      </c>
      <c r="S92">
        <v>25.520009999999999</v>
      </c>
      <c r="T92">
        <v>0</v>
      </c>
      <c r="U92">
        <v>404.95058999999998</v>
      </c>
      <c r="V92">
        <v>13.77975</v>
      </c>
      <c r="W92">
        <v>21.717853000000002</v>
      </c>
      <c r="X92">
        <v>142.64760799999999</v>
      </c>
      <c r="Y92">
        <v>0</v>
      </c>
      <c r="Z92">
        <v>19.012574000000001</v>
      </c>
      <c r="AA92">
        <v>40.757193000000001</v>
      </c>
      <c r="AB92">
        <v>38.206285999999999</v>
      </c>
      <c r="AC92">
        <v>28.103735</v>
      </c>
      <c r="AD92">
        <v>35.256433000000001</v>
      </c>
      <c r="AE92">
        <v>47.805149999999998</v>
      </c>
      <c r="AF92">
        <v>28.603860000000001</v>
      </c>
      <c r="AG92">
        <v>15.284789</v>
      </c>
      <c r="AH92">
        <v>146.97771399999999</v>
      </c>
      <c r="AI92">
        <v>12.30991</v>
      </c>
      <c r="AJ92">
        <v>0</v>
      </c>
      <c r="AK92">
        <v>49.698481999999998</v>
      </c>
      <c r="AL92">
        <v>69.666548000000006</v>
      </c>
      <c r="AM92">
        <v>15.313451000000001</v>
      </c>
      <c r="AN92">
        <v>0.647455</v>
      </c>
      <c r="AO92">
        <v>5.572241</v>
      </c>
      <c r="AP92">
        <v>4.831035</v>
      </c>
      <c r="AQ92">
        <v>25.586819999999999</v>
      </c>
      <c r="AR92">
        <v>48.040559999999999</v>
      </c>
      <c r="AS92">
        <v>30.844768999999999</v>
      </c>
      <c r="AT92">
        <v>9.5616959999999995</v>
      </c>
      <c r="AU92">
        <v>0</v>
      </c>
      <c r="AV92">
        <v>0</v>
      </c>
      <c r="AW92">
        <v>0</v>
      </c>
      <c r="AX92">
        <v>10.223124</v>
      </c>
      <c r="AY92">
        <v>0</v>
      </c>
      <c r="AZ92">
        <v>0</v>
      </c>
      <c r="BA92">
        <f t="shared" si="1"/>
        <v>3050.6251210000009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4.835</v>
      </c>
      <c r="K93">
        <v>664.116218</v>
      </c>
      <c r="L93">
        <v>631.55911100000003</v>
      </c>
      <c r="M93">
        <v>88.963999999999999</v>
      </c>
      <c r="N93">
        <v>114.22687500000001</v>
      </c>
      <c r="O93">
        <v>119.584659</v>
      </c>
      <c r="P93">
        <v>85.216875000000002</v>
      </c>
      <c r="Q93">
        <v>10.21152</v>
      </c>
      <c r="R93">
        <v>40.991227000000002</v>
      </c>
      <c r="S93">
        <v>25.520009999999999</v>
      </c>
      <c r="T93">
        <v>0</v>
      </c>
      <c r="U93">
        <v>404.95058999999998</v>
      </c>
      <c r="V93">
        <v>13.77975</v>
      </c>
      <c r="W93">
        <v>21.717853000000002</v>
      </c>
      <c r="X93">
        <v>142.64760799999999</v>
      </c>
      <c r="Y93">
        <v>0</v>
      </c>
      <c r="Z93">
        <v>19.012574000000001</v>
      </c>
      <c r="AA93">
        <v>40.757193000000001</v>
      </c>
      <c r="AB93">
        <v>38.206285999999999</v>
      </c>
      <c r="AC93">
        <v>28.103735</v>
      </c>
      <c r="AD93">
        <v>35.256433000000001</v>
      </c>
      <c r="AE93">
        <v>47.805149999999998</v>
      </c>
      <c r="AF93">
        <v>28.603860000000001</v>
      </c>
      <c r="AG93">
        <v>15.284789</v>
      </c>
      <c r="AH93">
        <v>146.97771399999999</v>
      </c>
      <c r="AI93">
        <v>12.30991</v>
      </c>
      <c r="AJ93">
        <v>0</v>
      </c>
      <c r="AK93">
        <v>49.698481999999998</v>
      </c>
      <c r="AL93">
        <v>69.666548000000006</v>
      </c>
      <c r="AM93">
        <v>15.313451000000001</v>
      </c>
      <c r="AN93">
        <v>0.647455</v>
      </c>
      <c r="AO93">
        <v>5.572241</v>
      </c>
      <c r="AP93">
        <v>4.831035</v>
      </c>
      <c r="AQ93">
        <v>25.586819999999999</v>
      </c>
      <c r="AR93">
        <v>48.040559999999999</v>
      </c>
      <c r="AS93">
        <v>30.844768999999999</v>
      </c>
      <c r="AT93">
        <v>9.5616959999999995</v>
      </c>
      <c r="AU93">
        <v>0</v>
      </c>
      <c r="AV93">
        <v>0</v>
      </c>
      <c r="AW93">
        <v>0</v>
      </c>
      <c r="AX93">
        <v>10.223124</v>
      </c>
      <c r="AY93">
        <v>0</v>
      </c>
      <c r="AZ93">
        <v>0</v>
      </c>
      <c r="BA93">
        <f t="shared" si="1"/>
        <v>3050.6251210000009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4.835</v>
      </c>
      <c r="K94">
        <v>664.116218</v>
      </c>
      <c r="L94">
        <v>631.55911100000003</v>
      </c>
      <c r="M94">
        <v>88.963999999999999</v>
      </c>
      <c r="N94">
        <v>114.22687500000001</v>
      </c>
      <c r="O94">
        <v>119.584659</v>
      </c>
      <c r="P94">
        <v>85.216875000000002</v>
      </c>
      <c r="Q94">
        <v>10.21152</v>
      </c>
      <c r="R94">
        <v>40.991227000000002</v>
      </c>
      <c r="S94">
        <v>25.520009999999999</v>
      </c>
      <c r="T94">
        <v>0</v>
      </c>
      <c r="U94">
        <v>404.95058999999998</v>
      </c>
      <c r="V94">
        <v>13.77975</v>
      </c>
      <c r="W94">
        <v>21.717853000000002</v>
      </c>
      <c r="X94">
        <v>142.64760799999999</v>
      </c>
      <c r="Y94">
        <v>0</v>
      </c>
      <c r="Z94">
        <v>19.012574000000001</v>
      </c>
      <c r="AA94">
        <v>40.757193000000001</v>
      </c>
      <c r="AB94">
        <v>38.206285999999999</v>
      </c>
      <c r="AC94">
        <v>28.103735</v>
      </c>
      <c r="AD94">
        <v>35.256433000000001</v>
      </c>
      <c r="AE94">
        <v>47.805149999999998</v>
      </c>
      <c r="AF94">
        <v>28.603860000000001</v>
      </c>
      <c r="AG94">
        <v>15.284789</v>
      </c>
      <c r="AH94">
        <v>146.97771399999999</v>
      </c>
      <c r="AI94">
        <v>12.30991</v>
      </c>
      <c r="AJ94">
        <v>0</v>
      </c>
      <c r="AK94">
        <v>49.698481999999998</v>
      </c>
      <c r="AL94">
        <v>69.666548000000006</v>
      </c>
      <c r="AM94">
        <v>15.313451000000001</v>
      </c>
      <c r="AN94">
        <v>0.647455</v>
      </c>
      <c r="AO94">
        <v>5.572241</v>
      </c>
      <c r="AP94">
        <v>4.831035</v>
      </c>
      <c r="AQ94">
        <v>25.586819999999999</v>
      </c>
      <c r="AR94">
        <v>48.040559999999999</v>
      </c>
      <c r="AS94">
        <v>30.844768999999999</v>
      </c>
      <c r="AT94">
        <v>9.5616959999999995</v>
      </c>
      <c r="AU94">
        <v>0</v>
      </c>
      <c r="AV94">
        <v>0</v>
      </c>
      <c r="AW94">
        <v>0</v>
      </c>
      <c r="AX94">
        <v>10.223124</v>
      </c>
      <c r="AY94">
        <v>0</v>
      </c>
      <c r="AZ94">
        <v>0</v>
      </c>
      <c r="BA94">
        <f t="shared" si="1"/>
        <v>3050.6251210000009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4.835</v>
      </c>
      <c r="K95">
        <v>664.116218</v>
      </c>
      <c r="L95">
        <v>631.55911100000003</v>
      </c>
      <c r="M95">
        <v>88.963999999999999</v>
      </c>
      <c r="N95">
        <v>114.22687500000001</v>
      </c>
      <c r="O95">
        <v>119.584659</v>
      </c>
      <c r="P95">
        <v>85.216875000000002</v>
      </c>
      <c r="Q95">
        <v>10.21152</v>
      </c>
      <c r="R95">
        <v>40.991227000000002</v>
      </c>
      <c r="S95">
        <v>25.520009999999999</v>
      </c>
      <c r="T95">
        <v>0</v>
      </c>
      <c r="U95">
        <v>404.95058999999998</v>
      </c>
      <c r="V95">
        <v>13.77975</v>
      </c>
      <c r="W95">
        <v>21.717853000000002</v>
      </c>
      <c r="X95">
        <v>142.64760799999999</v>
      </c>
      <c r="Y95">
        <v>0</v>
      </c>
      <c r="Z95">
        <v>6.3375250000000003</v>
      </c>
      <c r="AA95">
        <v>40.757193000000001</v>
      </c>
      <c r="AB95">
        <v>38.206285999999999</v>
      </c>
      <c r="AC95">
        <v>28.103735</v>
      </c>
      <c r="AD95">
        <v>8.8141079999999992</v>
      </c>
      <c r="AE95">
        <v>47.805149999999998</v>
      </c>
      <c r="AF95">
        <v>17.353007999999999</v>
      </c>
      <c r="AG95">
        <v>15.284789</v>
      </c>
      <c r="AH95">
        <v>146.97771399999999</v>
      </c>
      <c r="AI95">
        <v>12.30991</v>
      </c>
      <c r="AJ95">
        <v>0</v>
      </c>
      <c r="AK95">
        <v>49.698481999999998</v>
      </c>
      <c r="AL95">
        <v>69.666548000000006</v>
      </c>
      <c r="AM95">
        <v>15.313451000000001</v>
      </c>
      <c r="AN95">
        <v>0.647455</v>
      </c>
      <c r="AO95">
        <v>5.572241</v>
      </c>
      <c r="AP95">
        <v>4.831035</v>
      </c>
      <c r="AQ95">
        <v>21.687875999999999</v>
      </c>
      <c r="AR95">
        <v>48.040559999999999</v>
      </c>
      <c r="AS95">
        <v>30.844768999999999</v>
      </c>
      <c r="AT95">
        <v>9.5616959999999995</v>
      </c>
      <c r="AU95">
        <v>0</v>
      </c>
      <c r="AV95">
        <v>0</v>
      </c>
      <c r="AW95">
        <v>0</v>
      </c>
      <c r="AX95">
        <v>12.342788000000001</v>
      </c>
      <c r="AY95">
        <v>0</v>
      </c>
      <c r="AZ95">
        <v>0</v>
      </c>
      <c r="BA95">
        <f t="shared" si="1"/>
        <v>2998.4776150000007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4.835</v>
      </c>
      <c r="K96">
        <v>664.116218</v>
      </c>
      <c r="L96">
        <v>631.55911100000003</v>
      </c>
      <c r="M96">
        <v>88.963999999999999</v>
      </c>
      <c r="N96">
        <v>114.22687500000001</v>
      </c>
      <c r="O96">
        <v>119.584659</v>
      </c>
      <c r="P96">
        <v>85.216875000000002</v>
      </c>
      <c r="Q96">
        <v>10.21152</v>
      </c>
      <c r="R96">
        <v>40.991227000000002</v>
      </c>
      <c r="S96">
        <v>25.520009999999999</v>
      </c>
      <c r="T96">
        <v>0</v>
      </c>
      <c r="U96">
        <v>404.95058999999998</v>
      </c>
      <c r="V96">
        <v>13.77975</v>
      </c>
      <c r="W96">
        <v>21.717853000000002</v>
      </c>
      <c r="X96">
        <v>142.64760799999999</v>
      </c>
      <c r="Y96">
        <v>0</v>
      </c>
      <c r="Z96">
        <v>6.3375250000000003</v>
      </c>
      <c r="AA96">
        <v>40.757193000000001</v>
      </c>
      <c r="AB96">
        <v>38.206285999999999</v>
      </c>
      <c r="AC96">
        <v>28.103735</v>
      </c>
      <c r="AD96">
        <v>8.8141079999999992</v>
      </c>
      <c r="AE96">
        <v>47.805149999999998</v>
      </c>
      <c r="AF96">
        <v>17.162316000000001</v>
      </c>
      <c r="AG96">
        <v>15.284789</v>
      </c>
      <c r="AH96">
        <v>146.97771399999999</v>
      </c>
      <c r="AI96">
        <v>12.30991</v>
      </c>
      <c r="AJ96">
        <v>0</v>
      </c>
      <c r="AK96">
        <v>49.698481999999998</v>
      </c>
      <c r="AL96">
        <v>69.666548000000006</v>
      </c>
      <c r="AM96">
        <v>15.313451000000001</v>
      </c>
      <c r="AN96">
        <v>0.647455</v>
      </c>
      <c r="AO96">
        <v>5.572241</v>
      </c>
      <c r="AP96">
        <v>4.831035</v>
      </c>
      <c r="AQ96">
        <v>17.057880000000001</v>
      </c>
      <c r="AR96">
        <v>48.040559999999999</v>
      </c>
      <c r="AS96">
        <v>30.844768999999999</v>
      </c>
      <c r="AT96">
        <v>9.5616959999999995</v>
      </c>
      <c r="AU96">
        <v>0</v>
      </c>
      <c r="AV96">
        <v>0</v>
      </c>
      <c r="AW96">
        <v>0</v>
      </c>
      <c r="AX96">
        <v>12.342788000000001</v>
      </c>
      <c r="AY96">
        <v>0</v>
      </c>
      <c r="AZ96">
        <v>0</v>
      </c>
      <c r="BA96">
        <f t="shared" si="1"/>
        <v>2993.6569270000005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4.835</v>
      </c>
      <c r="K97">
        <v>664.116218</v>
      </c>
      <c r="L97">
        <v>631.55911100000003</v>
      </c>
      <c r="M97">
        <v>88.963999999999999</v>
      </c>
      <c r="N97">
        <v>114.22687500000001</v>
      </c>
      <c r="O97">
        <v>119.584659</v>
      </c>
      <c r="P97">
        <v>85.216875000000002</v>
      </c>
      <c r="Q97">
        <v>10.21152</v>
      </c>
      <c r="R97">
        <v>40.991227000000002</v>
      </c>
      <c r="S97">
        <v>25.520009999999999</v>
      </c>
      <c r="T97">
        <v>0</v>
      </c>
      <c r="U97">
        <v>404.95058999999998</v>
      </c>
      <c r="V97">
        <v>13.77975</v>
      </c>
      <c r="W97">
        <v>21.717853000000002</v>
      </c>
      <c r="X97">
        <v>142.64760799999999</v>
      </c>
      <c r="Y97">
        <v>0</v>
      </c>
      <c r="Z97">
        <v>6.3375250000000003</v>
      </c>
      <c r="AA97">
        <v>40.757193000000001</v>
      </c>
      <c r="AB97">
        <v>38.206285999999999</v>
      </c>
      <c r="AC97">
        <v>28.103735</v>
      </c>
      <c r="AD97">
        <v>8.8141079999999992</v>
      </c>
      <c r="AE97">
        <v>47.805149999999998</v>
      </c>
      <c r="AF97">
        <v>17.162316000000001</v>
      </c>
      <c r="AG97">
        <v>15.284789</v>
      </c>
      <c r="AH97">
        <v>146.97771399999999</v>
      </c>
      <c r="AI97">
        <v>12.30991</v>
      </c>
      <c r="AJ97">
        <v>0</v>
      </c>
      <c r="AK97">
        <v>49.698481999999998</v>
      </c>
      <c r="AL97">
        <v>69.666548000000006</v>
      </c>
      <c r="AM97">
        <v>10.208966999999999</v>
      </c>
      <c r="AN97">
        <v>0.647455</v>
      </c>
      <c r="AO97">
        <v>5.572241</v>
      </c>
      <c r="AP97">
        <v>4.831035</v>
      </c>
      <c r="AQ97">
        <v>17.057880000000001</v>
      </c>
      <c r="AR97">
        <v>48.040559999999999</v>
      </c>
      <c r="AS97">
        <v>30.844768999999999</v>
      </c>
      <c r="AT97">
        <v>9.5616959999999995</v>
      </c>
      <c r="AU97">
        <v>0</v>
      </c>
      <c r="AV97">
        <v>0</v>
      </c>
      <c r="AW97">
        <v>0</v>
      </c>
      <c r="AX97">
        <v>12.342788000000001</v>
      </c>
      <c r="AY97">
        <v>0</v>
      </c>
      <c r="AZ97">
        <v>0</v>
      </c>
      <c r="BA97">
        <f t="shared" si="1"/>
        <v>2988.5524430000005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4.835</v>
      </c>
      <c r="K98">
        <v>664.116218</v>
      </c>
      <c r="L98">
        <v>631.55911100000003</v>
      </c>
      <c r="M98">
        <v>88.963999999999999</v>
      </c>
      <c r="N98">
        <v>114.22687500000001</v>
      </c>
      <c r="O98">
        <v>119.584659</v>
      </c>
      <c r="P98">
        <v>85.216875000000002</v>
      </c>
      <c r="Q98">
        <v>10.21152</v>
      </c>
      <c r="R98">
        <v>40.991227000000002</v>
      </c>
      <c r="S98">
        <v>25.520009999999999</v>
      </c>
      <c r="T98">
        <v>0</v>
      </c>
      <c r="U98">
        <v>404.95058999999998</v>
      </c>
      <c r="V98">
        <v>13.77975</v>
      </c>
      <c r="W98">
        <v>21.717853000000002</v>
      </c>
      <c r="X98">
        <v>142.64760799999999</v>
      </c>
      <c r="Y98">
        <v>0</v>
      </c>
      <c r="Z98">
        <v>6.3375250000000003</v>
      </c>
      <c r="AA98">
        <v>33.612920000000003</v>
      </c>
      <c r="AB98">
        <v>38.206285999999999</v>
      </c>
      <c r="AC98">
        <v>28.103735</v>
      </c>
      <c r="AD98">
        <v>8.8141079999999992</v>
      </c>
      <c r="AE98">
        <v>43.050936999999998</v>
      </c>
      <c r="AF98">
        <v>17.162316000000001</v>
      </c>
      <c r="AG98">
        <v>15.284789</v>
      </c>
      <c r="AH98">
        <v>146.97771399999999</v>
      </c>
      <c r="AI98">
        <v>12.30991</v>
      </c>
      <c r="AJ98">
        <v>0</v>
      </c>
      <c r="AK98">
        <v>49.698481999999998</v>
      </c>
      <c r="AL98">
        <v>69.666548000000006</v>
      </c>
      <c r="AM98">
        <v>10.208966999999999</v>
      </c>
      <c r="AN98">
        <v>0.647455</v>
      </c>
      <c r="AO98">
        <v>5.572241</v>
      </c>
      <c r="AP98">
        <v>4.831035</v>
      </c>
      <c r="AQ98">
        <v>17.057880000000001</v>
      </c>
      <c r="AR98">
        <v>48.040559999999999</v>
      </c>
      <c r="AS98">
        <v>30.844768999999999</v>
      </c>
      <c r="AT98">
        <v>9.5616959999999995</v>
      </c>
      <c r="AU98">
        <v>0</v>
      </c>
      <c r="AV98">
        <v>0</v>
      </c>
      <c r="AW98">
        <v>0</v>
      </c>
      <c r="AX98">
        <v>12.342788000000001</v>
      </c>
      <c r="AY98">
        <v>0</v>
      </c>
      <c r="AZ98">
        <v>0</v>
      </c>
      <c r="BA98">
        <f t="shared" si="1"/>
        <v>2976.6539570000004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0.11603999999999981</v>
      </c>
      <c r="K99">
        <f t="shared" si="2"/>
        <v>14.989420108750016</v>
      </c>
      <c r="L99">
        <f t="shared" si="2"/>
        <v>13.993599060500017</v>
      </c>
      <c r="M99">
        <f t="shared" si="2"/>
        <v>2.1351359999999993</v>
      </c>
      <c r="N99">
        <f t="shared" si="2"/>
        <v>2.7414450000000037</v>
      </c>
      <c r="O99">
        <f t="shared" si="2"/>
        <v>2.8700318160000018</v>
      </c>
      <c r="P99">
        <f t="shared" si="2"/>
        <v>1.9048691249999998</v>
      </c>
      <c r="Q99">
        <f t="shared" si="2"/>
        <v>0.23996743224999947</v>
      </c>
      <c r="R99">
        <f t="shared" si="2"/>
        <v>0.95121846974999968</v>
      </c>
      <c r="S99">
        <f t="shared" si="2"/>
        <v>0.44752976600000016</v>
      </c>
      <c r="T99">
        <f t="shared" si="2"/>
        <v>0</v>
      </c>
      <c r="U99">
        <f t="shared" si="2"/>
        <v>9.718814160000008</v>
      </c>
      <c r="V99">
        <f t="shared" si="2"/>
        <v>0.3212018392499999</v>
      </c>
      <c r="W99">
        <f t="shared" si="2"/>
        <v>0.51522524850000118</v>
      </c>
      <c r="X99">
        <f t="shared" si="2"/>
        <v>3.3606376429999947</v>
      </c>
      <c r="Y99">
        <f t="shared" si="2"/>
        <v>0</v>
      </c>
      <c r="Z99">
        <f t="shared" si="2"/>
        <v>0.24615560650000001</v>
      </c>
      <c r="AA99">
        <f t="shared" si="2"/>
        <v>0.49648956174999964</v>
      </c>
      <c r="AB99">
        <f t="shared" si="2"/>
        <v>0.88491894150000117</v>
      </c>
      <c r="AC99">
        <f t="shared" si="2"/>
        <v>0.67448964000000022</v>
      </c>
      <c r="AD99">
        <f t="shared" si="2"/>
        <v>0.58393467524999987</v>
      </c>
      <c r="AE99">
        <f t="shared" si="2"/>
        <v>1.1385881045000017</v>
      </c>
      <c r="AF99">
        <f t="shared" si="2"/>
        <v>0.31540522949999983</v>
      </c>
      <c r="AG99">
        <f t="shared" si="2"/>
        <v>0.36683493600000067</v>
      </c>
      <c r="AH99">
        <f t="shared" si="2"/>
        <v>3.0312894465000015</v>
      </c>
      <c r="AI99">
        <f t="shared" si="2"/>
        <v>0.25219928124999985</v>
      </c>
      <c r="AJ99">
        <f t="shared" si="2"/>
        <v>0</v>
      </c>
      <c r="AK99">
        <f t="shared" si="2"/>
        <v>1.1927635679999971</v>
      </c>
      <c r="AL99">
        <f t="shared" si="2"/>
        <v>1.5832284860000014</v>
      </c>
      <c r="AM99">
        <f t="shared" si="2"/>
        <v>0.17509925599999995</v>
      </c>
      <c r="AN99">
        <f t="shared" si="2"/>
        <v>1.5538920000000015E-2</v>
      </c>
      <c r="AO99">
        <f t="shared" si="2"/>
        <v>0.13777081149999987</v>
      </c>
      <c r="AP99">
        <f t="shared" si="2"/>
        <v>0.10111109224999996</v>
      </c>
      <c r="AQ99">
        <f t="shared" si="2"/>
        <v>0.39903254999999982</v>
      </c>
      <c r="AR99">
        <f t="shared" si="2"/>
        <v>1.1620477680000012</v>
      </c>
      <c r="AS99">
        <f t="shared" si="2"/>
        <v>0.74373980999999889</v>
      </c>
      <c r="AT99">
        <f t="shared" si="2"/>
        <v>0.23707431199999973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0.11645561449999994</v>
      </c>
      <c r="AY99">
        <f t="shared" si="2"/>
        <v>0</v>
      </c>
      <c r="AZ99">
        <f t="shared" si="2"/>
        <v>0</v>
      </c>
      <c r="BA99">
        <f t="shared" si="1"/>
        <v>68.159303280000032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>
      <c r="A2" s="213"/>
      <c r="AS2" s="19"/>
      <c r="AT2" s="169"/>
      <c r="AU2" s="169"/>
      <c r="AV2" s="169"/>
      <c r="AW2" s="169"/>
      <c r="AX2" s="169"/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>
      <c r="A2" s="213"/>
      <c r="AS2" s="19"/>
      <c r="AT2" s="169"/>
      <c r="AU2" s="169"/>
      <c r="AV2" s="169"/>
      <c r="AW2" s="169"/>
      <c r="AX2" s="169"/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130.84</v>
      </c>
      <c r="C3" s="75">
        <v>87.22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271.97000000000003</v>
      </c>
      <c r="K3">
        <v>101.23</v>
      </c>
      <c r="L3">
        <v>6.85</v>
      </c>
      <c r="M3">
        <v>40.1</v>
      </c>
      <c r="N3" s="135">
        <v>0</v>
      </c>
      <c r="O3" s="135">
        <v>0</v>
      </c>
      <c r="P3" s="135">
        <v>0</v>
      </c>
      <c r="Q3">
        <v>7.69</v>
      </c>
      <c r="R3">
        <v>0</v>
      </c>
      <c r="S3">
        <v>7.9</v>
      </c>
      <c r="T3">
        <v>44.89</v>
      </c>
      <c r="U3">
        <v>14.96</v>
      </c>
      <c r="V3">
        <v>14.96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130.84</v>
      </c>
      <c r="C4" s="75">
        <v>87.22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271.97000000000003</v>
      </c>
      <c r="K4">
        <v>101.23</v>
      </c>
      <c r="L4">
        <v>6.85</v>
      </c>
      <c r="M4">
        <v>42.09</v>
      </c>
      <c r="N4" s="135">
        <v>0</v>
      </c>
      <c r="O4" s="135">
        <v>0</v>
      </c>
      <c r="P4" s="135">
        <v>0</v>
      </c>
      <c r="Q4">
        <v>7.69</v>
      </c>
      <c r="R4">
        <v>0</v>
      </c>
      <c r="S4">
        <v>7.9</v>
      </c>
      <c r="T4">
        <v>46.44</v>
      </c>
      <c r="U4">
        <v>15.48</v>
      </c>
      <c r="V4">
        <v>15.47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130.84</v>
      </c>
      <c r="C5" s="75">
        <v>87.22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271.97000000000003</v>
      </c>
      <c r="K5">
        <v>101.23</v>
      </c>
      <c r="L5">
        <v>6.85</v>
      </c>
      <c r="M5">
        <v>41.93</v>
      </c>
      <c r="N5" s="135">
        <v>0</v>
      </c>
      <c r="O5" s="135">
        <v>0</v>
      </c>
      <c r="P5" s="135">
        <v>0</v>
      </c>
      <c r="Q5">
        <v>7.69</v>
      </c>
      <c r="R5">
        <v>0</v>
      </c>
      <c r="S5">
        <v>7.9</v>
      </c>
      <c r="T5">
        <v>52.62</v>
      </c>
      <c r="U5">
        <v>17.54</v>
      </c>
      <c r="V5">
        <v>17.53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130.84</v>
      </c>
      <c r="C6" s="75">
        <v>87.22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271.97000000000003</v>
      </c>
      <c r="K6">
        <v>101.23</v>
      </c>
      <c r="L6">
        <v>6.85</v>
      </c>
      <c r="M6">
        <v>41.57</v>
      </c>
      <c r="N6" s="135">
        <v>0</v>
      </c>
      <c r="O6" s="135">
        <v>0</v>
      </c>
      <c r="P6" s="135">
        <v>0</v>
      </c>
      <c r="Q6">
        <v>7.69</v>
      </c>
      <c r="R6">
        <v>0</v>
      </c>
      <c r="S6">
        <v>7.9</v>
      </c>
      <c r="T6">
        <v>53.73</v>
      </c>
      <c r="U6">
        <v>17.91</v>
      </c>
      <c r="V6">
        <v>17.899999999999999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130.84</v>
      </c>
      <c r="C7" s="75">
        <v>87.22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271.97000000000003</v>
      </c>
      <c r="K7">
        <v>101.23</v>
      </c>
      <c r="L7">
        <v>6.85</v>
      </c>
      <c r="M7">
        <v>42.39</v>
      </c>
      <c r="N7" s="135">
        <v>0</v>
      </c>
      <c r="O7" s="135">
        <v>0</v>
      </c>
      <c r="P7" s="135">
        <v>0</v>
      </c>
      <c r="Q7">
        <v>7.69</v>
      </c>
      <c r="R7">
        <v>0</v>
      </c>
      <c r="S7">
        <v>7.77</v>
      </c>
      <c r="T7">
        <v>55.01</v>
      </c>
      <c r="U7">
        <v>18.34</v>
      </c>
      <c r="V7">
        <v>18.329999999999998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130.84</v>
      </c>
      <c r="C8" s="75">
        <v>87.22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271.97000000000003</v>
      </c>
      <c r="K8">
        <v>101.23</v>
      </c>
      <c r="L8">
        <v>6.85</v>
      </c>
      <c r="M8">
        <v>42.01</v>
      </c>
      <c r="N8" s="135">
        <v>0</v>
      </c>
      <c r="O8" s="135">
        <v>0</v>
      </c>
      <c r="P8" s="135">
        <v>0</v>
      </c>
      <c r="Q8">
        <v>7.69</v>
      </c>
      <c r="R8">
        <v>0</v>
      </c>
      <c r="S8">
        <v>7.77</v>
      </c>
      <c r="T8">
        <v>56.45</v>
      </c>
      <c r="U8">
        <v>18.82</v>
      </c>
      <c r="V8">
        <v>18.809999999999999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130.84</v>
      </c>
      <c r="C9" s="75">
        <v>87.22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271.97000000000003</v>
      </c>
      <c r="K9">
        <v>101.23</v>
      </c>
      <c r="L9">
        <v>6.85</v>
      </c>
      <c r="M9">
        <v>44.8</v>
      </c>
      <c r="N9" s="135">
        <v>0</v>
      </c>
      <c r="O9" s="135">
        <v>0</v>
      </c>
      <c r="P9" s="135">
        <v>0</v>
      </c>
      <c r="Q9">
        <v>7.69</v>
      </c>
      <c r="R9">
        <v>0</v>
      </c>
      <c r="S9">
        <v>7.77</v>
      </c>
      <c r="T9">
        <v>58.18</v>
      </c>
      <c r="U9">
        <v>19.39</v>
      </c>
      <c r="V9">
        <v>19.399999999999999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130.84</v>
      </c>
      <c r="C10" s="75">
        <v>87.22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271.97000000000003</v>
      </c>
      <c r="K10">
        <v>101.23</v>
      </c>
      <c r="L10">
        <v>6.85</v>
      </c>
      <c r="M10">
        <v>43.75</v>
      </c>
      <c r="N10" s="135">
        <v>0</v>
      </c>
      <c r="O10" s="135">
        <v>0</v>
      </c>
      <c r="P10" s="135">
        <v>0</v>
      </c>
      <c r="Q10">
        <v>7.69</v>
      </c>
      <c r="R10">
        <v>0</v>
      </c>
      <c r="S10">
        <v>7.77</v>
      </c>
      <c r="T10">
        <v>59.23</v>
      </c>
      <c r="U10">
        <v>19.739999999999998</v>
      </c>
      <c r="V10">
        <v>19.739999999999998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130.84</v>
      </c>
      <c r="C11" s="75">
        <v>87.22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271.97000000000003</v>
      </c>
      <c r="K11">
        <v>101.23</v>
      </c>
      <c r="L11">
        <v>6.61</v>
      </c>
      <c r="M11">
        <v>44.1</v>
      </c>
      <c r="N11" s="135">
        <v>0</v>
      </c>
      <c r="O11" s="135">
        <v>0</v>
      </c>
      <c r="P11" s="135">
        <v>0</v>
      </c>
      <c r="Q11">
        <v>7.53</v>
      </c>
      <c r="R11">
        <v>0</v>
      </c>
      <c r="S11">
        <v>7.58</v>
      </c>
      <c r="T11">
        <v>69.95</v>
      </c>
      <c r="U11">
        <v>23.32</v>
      </c>
      <c r="V11">
        <v>23.31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130.84</v>
      </c>
      <c r="C12" s="75">
        <v>87.22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271.97000000000003</v>
      </c>
      <c r="K12">
        <v>101.23</v>
      </c>
      <c r="L12">
        <v>6.61</v>
      </c>
      <c r="M12">
        <v>45.03</v>
      </c>
      <c r="N12" s="135">
        <v>0</v>
      </c>
      <c r="O12" s="135">
        <v>0</v>
      </c>
      <c r="P12" s="135">
        <v>0</v>
      </c>
      <c r="Q12">
        <v>7.53</v>
      </c>
      <c r="R12">
        <v>0</v>
      </c>
      <c r="S12">
        <v>7.58</v>
      </c>
      <c r="T12">
        <v>72.09</v>
      </c>
      <c r="U12">
        <v>24.03</v>
      </c>
      <c r="V12">
        <v>24.03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130.84</v>
      </c>
      <c r="C13" s="75">
        <v>87.22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271.97000000000003</v>
      </c>
      <c r="K13">
        <v>101.23</v>
      </c>
      <c r="L13">
        <v>6.61</v>
      </c>
      <c r="M13">
        <v>44.7</v>
      </c>
      <c r="N13" s="135">
        <v>0</v>
      </c>
      <c r="O13" s="135">
        <v>0</v>
      </c>
      <c r="P13" s="135">
        <v>0</v>
      </c>
      <c r="Q13">
        <v>7.53</v>
      </c>
      <c r="R13">
        <v>0</v>
      </c>
      <c r="S13">
        <v>7.58</v>
      </c>
      <c r="T13">
        <v>73.989999999999995</v>
      </c>
      <c r="U13">
        <v>24.66</v>
      </c>
      <c r="V13">
        <v>24.67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130.84</v>
      </c>
      <c r="C14" s="75">
        <v>87.22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271.97000000000003</v>
      </c>
      <c r="K14">
        <v>101.23</v>
      </c>
      <c r="L14">
        <v>6.61</v>
      </c>
      <c r="M14">
        <v>44.21</v>
      </c>
      <c r="N14" s="135">
        <v>0</v>
      </c>
      <c r="O14" s="135">
        <v>0</v>
      </c>
      <c r="P14" s="135">
        <v>0</v>
      </c>
      <c r="Q14">
        <v>7.53</v>
      </c>
      <c r="R14">
        <v>0</v>
      </c>
      <c r="S14">
        <v>7.58</v>
      </c>
      <c r="T14">
        <v>75.81</v>
      </c>
      <c r="U14">
        <v>25.27</v>
      </c>
      <c r="V14">
        <v>25.26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130.84</v>
      </c>
      <c r="C15" s="75">
        <v>87.22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271.97000000000003</v>
      </c>
      <c r="K15">
        <v>101.23</v>
      </c>
      <c r="L15">
        <v>6.46</v>
      </c>
      <c r="M15">
        <v>43.7</v>
      </c>
      <c r="N15" s="135">
        <v>0</v>
      </c>
      <c r="O15" s="135">
        <v>0</v>
      </c>
      <c r="P15" s="135">
        <v>0</v>
      </c>
      <c r="Q15">
        <v>7.53</v>
      </c>
      <c r="R15">
        <v>0</v>
      </c>
      <c r="S15">
        <v>7.44</v>
      </c>
      <c r="T15">
        <v>76.819999999999993</v>
      </c>
      <c r="U15">
        <v>25.61</v>
      </c>
      <c r="V15">
        <v>25.59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130.84</v>
      </c>
      <c r="C16" s="75">
        <v>87.22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271.97000000000003</v>
      </c>
      <c r="K16">
        <v>101.23</v>
      </c>
      <c r="L16">
        <v>6.46</v>
      </c>
      <c r="M16">
        <v>44.57</v>
      </c>
      <c r="N16" s="135">
        <v>0</v>
      </c>
      <c r="O16" s="135">
        <v>0</v>
      </c>
      <c r="P16" s="135">
        <v>0</v>
      </c>
      <c r="Q16">
        <v>7.53</v>
      </c>
      <c r="R16">
        <v>0</v>
      </c>
      <c r="S16">
        <v>7.44</v>
      </c>
      <c r="T16">
        <v>77.8</v>
      </c>
      <c r="U16">
        <v>25.93</v>
      </c>
      <c r="V16">
        <v>25.94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130.84</v>
      </c>
      <c r="C17" s="75">
        <v>87.22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271.97000000000003</v>
      </c>
      <c r="K17">
        <v>101.23</v>
      </c>
      <c r="L17">
        <v>6.46</v>
      </c>
      <c r="M17">
        <v>44.34</v>
      </c>
      <c r="N17" s="135">
        <v>0</v>
      </c>
      <c r="O17" s="135">
        <v>0</v>
      </c>
      <c r="P17" s="135">
        <v>0</v>
      </c>
      <c r="Q17">
        <v>7.53</v>
      </c>
      <c r="R17">
        <v>0</v>
      </c>
      <c r="S17">
        <v>7.44</v>
      </c>
      <c r="T17">
        <v>81.03</v>
      </c>
      <c r="U17">
        <v>27.01</v>
      </c>
      <c r="V17">
        <v>27.01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130.84</v>
      </c>
      <c r="C18" s="75">
        <v>87.22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271.97000000000003</v>
      </c>
      <c r="K18">
        <v>101.23</v>
      </c>
      <c r="L18">
        <v>6.46</v>
      </c>
      <c r="M18">
        <v>43.8</v>
      </c>
      <c r="N18" s="135">
        <v>0</v>
      </c>
      <c r="O18" s="135">
        <v>0</v>
      </c>
      <c r="P18" s="135">
        <v>0</v>
      </c>
      <c r="Q18">
        <v>7.53</v>
      </c>
      <c r="R18">
        <v>0</v>
      </c>
      <c r="S18">
        <v>7.44</v>
      </c>
      <c r="T18">
        <v>81.89</v>
      </c>
      <c r="U18">
        <v>27.3</v>
      </c>
      <c r="V18">
        <v>27.29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130.84</v>
      </c>
      <c r="C19" s="75">
        <v>87.22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271.97000000000003</v>
      </c>
      <c r="K19">
        <v>101.23</v>
      </c>
      <c r="L19">
        <v>6.3</v>
      </c>
      <c r="M19">
        <v>44.87</v>
      </c>
      <c r="N19" s="135">
        <v>0</v>
      </c>
      <c r="O19" s="135">
        <v>0</v>
      </c>
      <c r="P19" s="135">
        <v>0</v>
      </c>
      <c r="Q19">
        <v>7.31</v>
      </c>
      <c r="R19">
        <v>0</v>
      </c>
      <c r="S19">
        <v>7.25</v>
      </c>
      <c r="T19">
        <v>84.88</v>
      </c>
      <c r="U19">
        <v>28.29</v>
      </c>
      <c r="V19">
        <v>28.3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130.84</v>
      </c>
      <c r="C20" s="75">
        <v>87.22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271.97000000000003</v>
      </c>
      <c r="K20">
        <v>101.23</v>
      </c>
      <c r="L20">
        <v>6.3</v>
      </c>
      <c r="M20">
        <v>44.56</v>
      </c>
      <c r="N20" s="135">
        <v>0</v>
      </c>
      <c r="O20" s="135">
        <v>0</v>
      </c>
      <c r="P20" s="135">
        <v>0</v>
      </c>
      <c r="Q20">
        <v>7.31</v>
      </c>
      <c r="R20">
        <v>0</v>
      </c>
      <c r="S20">
        <v>7.25</v>
      </c>
      <c r="T20">
        <v>87.52</v>
      </c>
      <c r="U20">
        <v>29.17</v>
      </c>
      <c r="V20">
        <v>29.18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130.84</v>
      </c>
      <c r="C21" s="75">
        <v>87.22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271.97000000000003</v>
      </c>
      <c r="K21">
        <v>101.23</v>
      </c>
      <c r="L21">
        <v>6.3</v>
      </c>
      <c r="M21">
        <v>44.76</v>
      </c>
      <c r="N21" s="135">
        <v>0</v>
      </c>
      <c r="O21" s="135">
        <v>0</v>
      </c>
      <c r="P21" s="135">
        <v>0</v>
      </c>
      <c r="Q21">
        <v>7.31</v>
      </c>
      <c r="R21">
        <v>0</v>
      </c>
      <c r="S21">
        <v>7.25</v>
      </c>
      <c r="T21">
        <v>90.77</v>
      </c>
      <c r="U21">
        <v>30.26</v>
      </c>
      <c r="V21">
        <v>30.25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130.84</v>
      </c>
      <c r="C22" s="75">
        <v>87.22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271.97000000000003</v>
      </c>
      <c r="K22">
        <v>101.23</v>
      </c>
      <c r="L22">
        <v>6.3</v>
      </c>
      <c r="M22">
        <v>43.99</v>
      </c>
      <c r="N22" s="135">
        <v>0</v>
      </c>
      <c r="O22" s="135">
        <v>0</v>
      </c>
      <c r="P22" s="135">
        <v>0</v>
      </c>
      <c r="Q22">
        <v>7.31</v>
      </c>
      <c r="R22">
        <v>0</v>
      </c>
      <c r="S22">
        <v>7.25</v>
      </c>
      <c r="T22">
        <v>92.81</v>
      </c>
      <c r="U22">
        <v>30.94</v>
      </c>
      <c r="V22">
        <v>30.93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130.84</v>
      </c>
      <c r="C23" s="75">
        <v>87.22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271.97000000000003</v>
      </c>
      <c r="K23">
        <v>101.23</v>
      </c>
      <c r="L23">
        <v>6.3</v>
      </c>
      <c r="M23">
        <v>44.35</v>
      </c>
      <c r="N23" s="135">
        <v>0</v>
      </c>
      <c r="O23" s="135">
        <v>0</v>
      </c>
      <c r="P23" s="135">
        <v>0</v>
      </c>
      <c r="Q23">
        <v>7.31</v>
      </c>
      <c r="R23">
        <v>0</v>
      </c>
      <c r="S23">
        <v>7.02</v>
      </c>
      <c r="T23">
        <v>94.95</v>
      </c>
      <c r="U23">
        <v>31.65</v>
      </c>
      <c r="V23">
        <v>31.65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130.84</v>
      </c>
      <c r="C24" s="75">
        <v>87.22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271.97000000000003</v>
      </c>
      <c r="K24">
        <v>101.23</v>
      </c>
      <c r="L24">
        <v>6.3</v>
      </c>
      <c r="M24">
        <v>43.72</v>
      </c>
      <c r="N24" s="135">
        <v>0</v>
      </c>
      <c r="O24" s="135">
        <v>0</v>
      </c>
      <c r="P24" s="135">
        <v>0</v>
      </c>
      <c r="Q24">
        <v>7.31</v>
      </c>
      <c r="R24">
        <v>0</v>
      </c>
      <c r="S24">
        <v>7.02</v>
      </c>
      <c r="T24">
        <v>97.94</v>
      </c>
      <c r="U24">
        <v>32.65</v>
      </c>
      <c r="V24">
        <v>32.630000000000003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130.84</v>
      </c>
      <c r="C25" s="75">
        <v>87.22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271.97000000000003</v>
      </c>
      <c r="K25">
        <v>101.23</v>
      </c>
      <c r="L25">
        <v>6.14</v>
      </c>
      <c r="M25">
        <v>44.5</v>
      </c>
      <c r="N25" s="135">
        <v>0</v>
      </c>
      <c r="O25" s="135">
        <v>0</v>
      </c>
      <c r="P25" s="135">
        <v>0</v>
      </c>
      <c r="Q25">
        <v>7.31</v>
      </c>
      <c r="R25">
        <v>0.43</v>
      </c>
      <c r="S25">
        <v>7.02</v>
      </c>
      <c r="T25">
        <v>101.47</v>
      </c>
      <c r="U25">
        <v>33.82</v>
      </c>
      <c r="V25">
        <v>33.82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130.84</v>
      </c>
      <c r="C26" s="75">
        <v>87.22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271.97000000000003</v>
      </c>
      <c r="K26">
        <v>101.23</v>
      </c>
      <c r="L26">
        <v>6.14</v>
      </c>
      <c r="M26">
        <v>44.34</v>
      </c>
      <c r="N26" s="135">
        <v>0</v>
      </c>
      <c r="O26" s="135">
        <v>0</v>
      </c>
      <c r="P26" s="135">
        <v>0</v>
      </c>
      <c r="Q26">
        <v>7.31</v>
      </c>
      <c r="R26">
        <v>2.89</v>
      </c>
      <c r="S26">
        <v>7.02</v>
      </c>
      <c r="T26">
        <v>104.88</v>
      </c>
      <c r="U26">
        <v>34.96</v>
      </c>
      <c r="V26">
        <v>34.950000000000003</v>
      </c>
      <c r="W26">
        <v>0</v>
      </c>
      <c r="X26">
        <v>0</v>
      </c>
      <c r="Y26">
        <v>0</v>
      </c>
      <c r="Z26">
        <v>0</v>
      </c>
      <c r="AA26">
        <v>0.33</v>
      </c>
      <c r="AB26">
        <v>0.16</v>
      </c>
    </row>
    <row r="27" spans="1:28">
      <c r="A27" t="s">
        <v>69</v>
      </c>
      <c r="B27" s="75">
        <v>130.84</v>
      </c>
      <c r="C27" s="75">
        <v>87.22</v>
      </c>
      <c r="D27" s="135">
        <f t="shared" si="0"/>
        <v>17.62</v>
      </c>
      <c r="E27" s="75"/>
      <c r="F27" s="78">
        <v>0.01</v>
      </c>
      <c r="G27" s="78">
        <v>0.01</v>
      </c>
      <c r="H27" s="78">
        <v>0.01</v>
      </c>
      <c r="I27">
        <v>116.47</v>
      </c>
      <c r="J27">
        <v>271.97000000000003</v>
      </c>
      <c r="K27">
        <v>101.23</v>
      </c>
      <c r="L27">
        <v>6.14</v>
      </c>
      <c r="M27">
        <v>44.77</v>
      </c>
      <c r="N27" s="135">
        <v>6.5</v>
      </c>
      <c r="O27" s="135">
        <v>4.62</v>
      </c>
      <c r="P27" s="135">
        <v>6.5</v>
      </c>
      <c r="Q27">
        <v>6.92</v>
      </c>
      <c r="R27">
        <v>6.32</v>
      </c>
      <c r="S27">
        <v>6.89</v>
      </c>
      <c r="T27">
        <v>105.94</v>
      </c>
      <c r="U27">
        <v>35.31</v>
      </c>
      <c r="V27">
        <v>35.32</v>
      </c>
      <c r="W27">
        <v>0.48</v>
      </c>
      <c r="X27">
        <v>0.1</v>
      </c>
      <c r="Y27">
        <v>0.06</v>
      </c>
      <c r="Z27">
        <v>0</v>
      </c>
      <c r="AA27">
        <v>1.1599999999999999</v>
      </c>
      <c r="AB27">
        <v>0.57999999999999996</v>
      </c>
    </row>
    <row r="28" spans="1:28">
      <c r="A28" t="s">
        <v>70</v>
      </c>
      <c r="B28" s="75">
        <v>130.84</v>
      </c>
      <c r="C28" s="75">
        <v>87.22</v>
      </c>
      <c r="D28" s="135">
        <f t="shared" si="0"/>
        <v>33.369999999999997</v>
      </c>
      <c r="E28" s="75"/>
      <c r="F28" s="78">
        <v>0.09</v>
      </c>
      <c r="G28" s="78">
        <v>0.09</v>
      </c>
      <c r="H28" s="78">
        <v>0.09</v>
      </c>
      <c r="I28">
        <v>116.47</v>
      </c>
      <c r="J28">
        <v>271.97000000000003</v>
      </c>
      <c r="K28">
        <v>101.23</v>
      </c>
      <c r="L28">
        <v>6.14</v>
      </c>
      <c r="M28">
        <v>42.84</v>
      </c>
      <c r="N28" s="135">
        <v>12.78</v>
      </c>
      <c r="O28" s="135">
        <v>7.8</v>
      </c>
      <c r="P28" s="135">
        <v>12.79</v>
      </c>
      <c r="Q28">
        <v>6.92</v>
      </c>
      <c r="R28">
        <v>10.59</v>
      </c>
      <c r="S28">
        <v>6.89</v>
      </c>
      <c r="T28">
        <v>83.92</v>
      </c>
      <c r="U28">
        <v>27.97</v>
      </c>
      <c r="V28">
        <v>27.97</v>
      </c>
      <c r="W28">
        <v>3.86</v>
      </c>
      <c r="X28">
        <v>0.77</v>
      </c>
      <c r="Y28">
        <v>0.99</v>
      </c>
      <c r="Z28">
        <v>0</v>
      </c>
      <c r="AA28">
        <v>2.37</v>
      </c>
      <c r="AB28">
        <v>1.19</v>
      </c>
    </row>
    <row r="29" spans="1:28">
      <c r="A29" t="s">
        <v>71</v>
      </c>
      <c r="B29" s="75">
        <v>130.84</v>
      </c>
      <c r="C29" s="75">
        <v>87.22</v>
      </c>
      <c r="D29" s="135">
        <f t="shared" si="0"/>
        <v>50.12</v>
      </c>
      <c r="E29" s="75"/>
      <c r="F29" s="78">
        <v>0.19</v>
      </c>
      <c r="G29" s="78">
        <v>0.19</v>
      </c>
      <c r="H29" s="78">
        <v>0.19</v>
      </c>
      <c r="I29">
        <v>116.47</v>
      </c>
      <c r="J29">
        <v>271.97000000000003</v>
      </c>
      <c r="K29">
        <v>101.23</v>
      </c>
      <c r="L29">
        <v>6.14</v>
      </c>
      <c r="M29">
        <v>42.95</v>
      </c>
      <c r="N29" s="135">
        <v>17.93</v>
      </c>
      <c r="O29" s="135">
        <v>14.26</v>
      </c>
      <c r="P29" s="135">
        <v>17.93</v>
      </c>
      <c r="Q29">
        <v>6.92</v>
      </c>
      <c r="R29">
        <v>16.32</v>
      </c>
      <c r="S29">
        <v>6.89</v>
      </c>
      <c r="T29">
        <v>84.15</v>
      </c>
      <c r="U29">
        <v>28.05</v>
      </c>
      <c r="V29">
        <v>28.04</v>
      </c>
      <c r="W29">
        <v>9.48</v>
      </c>
      <c r="X29">
        <v>1.9</v>
      </c>
      <c r="Y29">
        <v>2.56</v>
      </c>
      <c r="Z29">
        <v>0</v>
      </c>
      <c r="AA29">
        <v>4.3499999999999996</v>
      </c>
      <c r="AB29">
        <v>2.17</v>
      </c>
    </row>
    <row r="30" spans="1:28">
      <c r="A30" t="s">
        <v>72</v>
      </c>
      <c r="B30" s="75">
        <v>130.84</v>
      </c>
      <c r="C30" s="75">
        <v>87.22</v>
      </c>
      <c r="D30" s="135">
        <f t="shared" si="0"/>
        <v>61.81</v>
      </c>
      <c r="E30" s="75"/>
      <c r="F30" s="78">
        <v>0.27</v>
      </c>
      <c r="G30" s="78">
        <v>0.27</v>
      </c>
      <c r="H30" s="78">
        <v>0.28000000000000003</v>
      </c>
      <c r="I30">
        <v>66.61</v>
      </c>
      <c r="J30">
        <v>271.97000000000003</v>
      </c>
      <c r="K30">
        <v>101.23</v>
      </c>
      <c r="L30">
        <v>6.14</v>
      </c>
      <c r="M30">
        <v>42.62</v>
      </c>
      <c r="N30" s="135">
        <v>20.61</v>
      </c>
      <c r="O30" s="135">
        <v>20.6</v>
      </c>
      <c r="P30" s="135">
        <v>20.6</v>
      </c>
      <c r="Q30">
        <v>6.92</v>
      </c>
      <c r="R30">
        <v>23.43</v>
      </c>
      <c r="S30">
        <v>6.89</v>
      </c>
      <c r="T30">
        <v>84.8</v>
      </c>
      <c r="U30">
        <v>28.27</v>
      </c>
      <c r="V30">
        <v>28.26</v>
      </c>
      <c r="W30">
        <v>16.22</v>
      </c>
      <c r="X30">
        <v>3.24</v>
      </c>
      <c r="Y30">
        <v>3.97</v>
      </c>
      <c r="Z30">
        <v>0</v>
      </c>
      <c r="AA30">
        <v>6.93</v>
      </c>
      <c r="AB30">
        <v>3.46</v>
      </c>
    </row>
    <row r="31" spans="1:28">
      <c r="A31" t="s">
        <v>73</v>
      </c>
      <c r="B31" s="75">
        <v>130.84</v>
      </c>
      <c r="C31" s="75">
        <v>87.22</v>
      </c>
      <c r="D31" s="135">
        <f t="shared" si="0"/>
        <v>73.63</v>
      </c>
      <c r="E31" s="75"/>
      <c r="F31" s="78">
        <v>1.04</v>
      </c>
      <c r="G31" s="78">
        <v>1.04</v>
      </c>
      <c r="H31" s="78">
        <v>1.07</v>
      </c>
      <c r="I31">
        <v>95.15</v>
      </c>
      <c r="J31">
        <v>271.97000000000003</v>
      </c>
      <c r="K31">
        <v>101.23</v>
      </c>
      <c r="L31">
        <v>6.06</v>
      </c>
      <c r="M31">
        <v>41.81</v>
      </c>
      <c r="N31" s="135">
        <v>24.55</v>
      </c>
      <c r="O31" s="135">
        <v>24.54</v>
      </c>
      <c r="P31" s="135">
        <v>24.54</v>
      </c>
      <c r="Q31">
        <v>6.92</v>
      </c>
      <c r="R31">
        <v>31.65</v>
      </c>
      <c r="S31">
        <v>6.69</v>
      </c>
      <c r="T31">
        <v>85.45</v>
      </c>
      <c r="U31">
        <v>28.48</v>
      </c>
      <c r="V31">
        <v>28.48</v>
      </c>
      <c r="W31">
        <v>24.6</v>
      </c>
      <c r="X31">
        <v>4.92</v>
      </c>
      <c r="Y31">
        <v>6.69</v>
      </c>
      <c r="Z31">
        <v>2.87</v>
      </c>
      <c r="AA31">
        <v>10.17</v>
      </c>
      <c r="AB31">
        <v>5.09</v>
      </c>
    </row>
    <row r="32" spans="1:28">
      <c r="A32" t="s">
        <v>74</v>
      </c>
      <c r="B32" s="75">
        <v>130.84</v>
      </c>
      <c r="C32" s="75">
        <v>87.22</v>
      </c>
      <c r="D32" s="135">
        <f t="shared" si="0"/>
        <v>79.949999999999989</v>
      </c>
      <c r="E32" s="75"/>
      <c r="F32" s="78">
        <v>1.87</v>
      </c>
      <c r="G32" s="78">
        <v>1.87</v>
      </c>
      <c r="H32" s="78">
        <v>1.91</v>
      </c>
      <c r="I32">
        <v>116.47</v>
      </c>
      <c r="J32">
        <v>271.97000000000003</v>
      </c>
      <c r="K32">
        <v>101.23</v>
      </c>
      <c r="L32">
        <v>6.06</v>
      </c>
      <c r="M32">
        <v>40.83</v>
      </c>
      <c r="N32" s="135">
        <v>26.65</v>
      </c>
      <c r="O32" s="135">
        <v>26.65</v>
      </c>
      <c r="P32" s="135">
        <v>26.65</v>
      </c>
      <c r="Q32">
        <v>6.92</v>
      </c>
      <c r="R32">
        <v>40.520000000000003</v>
      </c>
      <c r="S32">
        <v>6.69</v>
      </c>
      <c r="T32">
        <v>87.16</v>
      </c>
      <c r="U32">
        <v>29.05</v>
      </c>
      <c r="V32">
        <v>29.06</v>
      </c>
      <c r="W32">
        <v>34.72</v>
      </c>
      <c r="X32">
        <v>6.94</v>
      </c>
      <c r="Y32">
        <v>10.16</v>
      </c>
      <c r="Z32">
        <v>6.31</v>
      </c>
      <c r="AA32">
        <v>14.3</v>
      </c>
      <c r="AB32">
        <v>7.15</v>
      </c>
    </row>
    <row r="33" spans="1:28">
      <c r="A33" t="s">
        <v>75</v>
      </c>
      <c r="B33" s="75">
        <v>130.84</v>
      </c>
      <c r="C33" s="75">
        <v>87.22</v>
      </c>
      <c r="D33" s="135">
        <f t="shared" si="0"/>
        <v>79.949999999999989</v>
      </c>
      <c r="E33" s="75"/>
      <c r="F33" s="78">
        <v>2.67</v>
      </c>
      <c r="G33" s="78">
        <v>2.67</v>
      </c>
      <c r="H33" s="78">
        <v>2.73</v>
      </c>
      <c r="I33">
        <v>66.61</v>
      </c>
      <c r="J33">
        <v>271.97000000000003</v>
      </c>
      <c r="K33">
        <v>101.23</v>
      </c>
      <c r="L33">
        <v>6.06</v>
      </c>
      <c r="M33">
        <v>44.33</v>
      </c>
      <c r="N33" s="135">
        <v>26.65</v>
      </c>
      <c r="O33" s="135">
        <v>26.65</v>
      </c>
      <c r="P33" s="135">
        <v>26.65</v>
      </c>
      <c r="Q33">
        <v>6.92</v>
      </c>
      <c r="R33">
        <v>49.58</v>
      </c>
      <c r="S33">
        <v>6.69</v>
      </c>
      <c r="T33">
        <v>103.13</v>
      </c>
      <c r="U33">
        <v>34.380000000000003</v>
      </c>
      <c r="V33">
        <v>34.369999999999997</v>
      </c>
      <c r="W33">
        <v>47.78</v>
      </c>
      <c r="X33">
        <v>9.56</v>
      </c>
      <c r="Y33">
        <v>13.94</v>
      </c>
      <c r="Z33">
        <v>10.18</v>
      </c>
      <c r="AA33">
        <v>19.52</v>
      </c>
      <c r="AB33">
        <v>9.76</v>
      </c>
    </row>
    <row r="34" spans="1:28">
      <c r="A34" t="s">
        <v>76</v>
      </c>
      <c r="B34" s="75">
        <v>130.84</v>
      </c>
      <c r="C34" s="75">
        <v>87.22</v>
      </c>
      <c r="D34" s="135">
        <f t="shared" si="0"/>
        <v>79.949999999999989</v>
      </c>
      <c r="E34" s="75"/>
      <c r="F34" s="78">
        <v>3.75</v>
      </c>
      <c r="G34" s="78">
        <v>3.75</v>
      </c>
      <c r="H34" s="78">
        <v>3.85</v>
      </c>
      <c r="I34">
        <v>66.61</v>
      </c>
      <c r="J34">
        <v>271.97000000000003</v>
      </c>
      <c r="K34">
        <v>101.23</v>
      </c>
      <c r="L34">
        <v>6.06</v>
      </c>
      <c r="M34">
        <v>43.91</v>
      </c>
      <c r="N34" s="135">
        <v>26.65</v>
      </c>
      <c r="O34" s="135">
        <v>26.65</v>
      </c>
      <c r="P34" s="135">
        <v>26.65</v>
      </c>
      <c r="Q34">
        <v>6.92</v>
      </c>
      <c r="R34">
        <v>58.32</v>
      </c>
      <c r="S34">
        <v>6.69</v>
      </c>
      <c r="T34">
        <v>102.76</v>
      </c>
      <c r="U34">
        <v>34.25</v>
      </c>
      <c r="V34">
        <v>34.26</v>
      </c>
      <c r="W34">
        <v>63.62</v>
      </c>
      <c r="X34">
        <v>12.72</v>
      </c>
      <c r="Y34">
        <v>18.170000000000002</v>
      </c>
      <c r="Z34">
        <v>13.5</v>
      </c>
      <c r="AA34">
        <v>26</v>
      </c>
      <c r="AB34">
        <v>13</v>
      </c>
    </row>
    <row r="35" spans="1:28">
      <c r="A35" t="s">
        <v>77</v>
      </c>
      <c r="B35" s="75">
        <v>130.84</v>
      </c>
      <c r="C35" s="75">
        <v>87.22</v>
      </c>
      <c r="D35" s="135">
        <f t="shared" si="0"/>
        <v>80.449999999999989</v>
      </c>
      <c r="E35" s="75"/>
      <c r="F35" s="78">
        <v>4.8899999999999997</v>
      </c>
      <c r="G35" s="78">
        <v>4.8899999999999997</v>
      </c>
      <c r="H35" s="78">
        <v>5.0199999999999996</v>
      </c>
      <c r="I35">
        <v>66.61</v>
      </c>
      <c r="J35">
        <v>232.08</v>
      </c>
      <c r="K35">
        <v>101.23</v>
      </c>
      <c r="L35">
        <v>6.06</v>
      </c>
      <c r="M35">
        <v>44.23</v>
      </c>
      <c r="N35" s="135">
        <v>26.81</v>
      </c>
      <c r="O35" s="135">
        <v>26.82</v>
      </c>
      <c r="P35" s="135">
        <v>26.82</v>
      </c>
      <c r="Q35">
        <v>6.69</v>
      </c>
      <c r="R35">
        <v>66.09</v>
      </c>
      <c r="S35">
        <v>6.51</v>
      </c>
      <c r="T35">
        <v>101.29</v>
      </c>
      <c r="U35">
        <v>33.76</v>
      </c>
      <c r="V35">
        <v>33.76</v>
      </c>
      <c r="W35">
        <v>82.02</v>
      </c>
      <c r="X35">
        <v>16.399999999999999</v>
      </c>
      <c r="Y35">
        <v>23.65</v>
      </c>
      <c r="Z35">
        <v>17.38</v>
      </c>
      <c r="AA35">
        <v>33.340000000000003</v>
      </c>
      <c r="AB35">
        <v>16.670000000000002</v>
      </c>
    </row>
    <row r="36" spans="1:28">
      <c r="A36" t="s">
        <v>78</v>
      </c>
      <c r="B36" s="75">
        <v>130.84</v>
      </c>
      <c r="C36" s="75">
        <v>87.22</v>
      </c>
      <c r="D36" s="135">
        <f t="shared" si="0"/>
        <v>80.449999999999989</v>
      </c>
      <c r="E36" s="75"/>
      <c r="F36" s="78">
        <v>6.12</v>
      </c>
      <c r="G36" s="78">
        <v>6.12</v>
      </c>
      <c r="H36" s="78">
        <v>6.28</v>
      </c>
      <c r="I36">
        <v>66.61</v>
      </c>
      <c r="J36">
        <v>193.4</v>
      </c>
      <c r="K36">
        <v>101.23</v>
      </c>
      <c r="L36">
        <v>6.06</v>
      </c>
      <c r="M36">
        <v>43.63</v>
      </c>
      <c r="N36" s="135">
        <v>26.81</v>
      </c>
      <c r="O36" s="135">
        <v>26.82</v>
      </c>
      <c r="P36" s="135">
        <v>26.82</v>
      </c>
      <c r="Q36">
        <v>6.69</v>
      </c>
      <c r="R36">
        <v>73.56</v>
      </c>
      <c r="S36">
        <v>6.51</v>
      </c>
      <c r="T36">
        <v>98.62</v>
      </c>
      <c r="U36">
        <v>32.869999999999997</v>
      </c>
      <c r="V36">
        <v>32.869999999999997</v>
      </c>
      <c r="W36">
        <v>100.96</v>
      </c>
      <c r="X36">
        <v>20.190000000000001</v>
      </c>
      <c r="Y36">
        <v>27.85</v>
      </c>
      <c r="Z36">
        <v>20.77</v>
      </c>
      <c r="AA36">
        <v>40</v>
      </c>
      <c r="AB36">
        <v>20</v>
      </c>
    </row>
    <row r="37" spans="1:28">
      <c r="A37" t="s">
        <v>79</v>
      </c>
      <c r="B37" s="75">
        <v>130.84</v>
      </c>
      <c r="C37" s="75">
        <v>87.22</v>
      </c>
      <c r="D37" s="135">
        <f t="shared" si="0"/>
        <v>80.449999999999989</v>
      </c>
      <c r="E37" s="75"/>
      <c r="F37" s="78">
        <v>7.55</v>
      </c>
      <c r="G37" s="78">
        <v>7.55</v>
      </c>
      <c r="H37" s="78">
        <v>7.74</v>
      </c>
      <c r="I37">
        <v>66.61</v>
      </c>
      <c r="J37">
        <v>149.58000000000001</v>
      </c>
      <c r="K37">
        <v>101.23</v>
      </c>
      <c r="L37">
        <v>6.06</v>
      </c>
      <c r="M37">
        <v>44.44</v>
      </c>
      <c r="N37" s="135">
        <v>26.81</v>
      </c>
      <c r="O37" s="135">
        <v>26.82</v>
      </c>
      <c r="P37" s="135">
        <v>26.82</v>
      </c>
      <c r="Q37">
        <v>6.69</v>
      </c>
      <c r="R37">
        <v>81.16</v>
      </c>
      <c r="S37">
        <v>6.51</v>
      </c>
      <c r="T37">
        <v>95.6</v>
      </c>
      <c r="U37">
        <v>31.87</v>
      </c>
      <c r="V37">
        <v>31.86</v>
      </c>
      <c r="W37">
        <v>117.3</v>
      </c>
      <c r="X37">
        <v>23.46</v>
      </c>
      <c r="Y37">
        <v>32.700000000000003</v>
      </c>
      <c r="Z37">
        <v>23.86</v>
      </c>
      <c r="AA37">
        <v>46</v>
      </c>
      <c r="AB37">
        <v>23</v>
      </c>
    </row>
    <row r="38" spans="1:28">
      <c r="A38" t="s">
        <v>80</v>
      </c>
      <c r="B38" s="75">
        <v>130.84</v>
      </c>
      <c r="C38" s="75">
        <v>87.22</v>
      </c>
      <c r="D38" s="135">
        <f t="shared" si="0"/>
        <v>80.449999999999989</v>
      </c>
      <c r="E38" s="75"/>
      <c r="F38" s="78">
        <v>8.58</v>
      </c>
      <c r="G38" s="78">
        <v>8.58</v>
      </c>
      <c r="H38" s="78">
        <v>8.7899999999999991</v>
      </c>
      <c r="I38">
        <v>66.61</v>
      </c>
      <c r="J38">
        <v>149.58000000000001</v>
      </c>
      <c r="K38">
        <v>101.23</v>
      </c>
      <c r="L38">
        <v>6.06</v>
      </c>
      <c r="M38">
        <v>44.39</v>
      </c>
      <c r="N38" s="135">
        <v>26.81</v>
      </c>
      <c r="O38" s="135">
        <v>26.82</v>
      </c>
      <c r="P38" s="135">
        <v>26.82</v>
      </c>
      <c r="Q38">
        <v>6.69</v>
      </c>
      <c r="R38">
        <v>88.38</v>
      </c>
      <c r="S38">
        <v>6.51</v>
      </c>
      <c r="T38">
        <v>92.87</v>
      </c>
      <c r="U38">
        <v>30.96</v>
      </c>
      <c r="V38">
        <v>30.95</v>
      </c>
      <c r="W38">
        <v>132.71</v>
      </c>
      <c r="X38">
        <v>26.54</v>
      </c>
      <c r="Y38">
        <v>38.75</v>
      </c>
      <c r="Z38">
        <v>26.51</v>
      </c>
      <c r="AA38">
        <v>54.67</v>
      </c>
      <c r="AB38">
        <v>27.33</v>
      </c>
    </row>
    <row r="39" spans="1:28">
      <c r="A39" t="s">
        <v>81</v>
      </c>
      <c r="B39" s="75">
        <v>130.84</v>
      </c>
      <c r="C39" s="75">
        <v>87.22</v>
      </c>
      <c r="D39" s="135">
        <f t="shared" si="0"/>
        <v>80.449999999999989</v>
      </c>
      <c r="E39" s="75"/>
      <c r="F39" s="78">
        <v>9.44</v>
      </c>
      <c r="G39" s="78">
        <v>9.44</v>
      </c>
      <c r="H39" s="78">
        <v>9.67</v>
      </c>
      <c r="I39">
        <v>66.61</v>
      </c>
      <c r="J39">
        <v>193.4</v>
      </c>
      <c r="K39">
        <v>101.23</v>
      </c>
      <c r="L39">
        <v>5.52</v>
      </c>
      <c r="M39">
        <v>43.34</v>
      </c>
      <c r="N39" s="135">
        <v>26.81</v>
      </c>
      <c r="O39" s="135">
        <v>26.82</v>
      </c>
      <c r="P39" s="135">
        <v>26.82</v>
      </c>
      <c r="Q39">
        <v>6.15</v>
      </c>
      <c r="R39">
        <v>95.69</v>
      </c>
      <c r="S39">
        <v>6.32</v>
      </c>
      <c r="T39">
        <v>92.91</v>
      </c>
      <c r="U39">
        <v>30.97</v>
      </c>
      <c r="V39">
        <v>30.97</v>
      </c>
      <c r="W39">
        <v>146.44999999999999</v>
      </c>
      <c r="X39">
        <v>29.29</v>
      </c>
      <c r="Y39">
        <v>43.12</v>
      </c>
      <c r="Z39">
        <v>29.76</v>
      </c>
      <c r="AA39">
        <v>61.34</v>
      </c>
      <c r="AB39">
        <v>30.66</v>
      </c>
    </row>
    <row r="40" spans="1:28">
      <c r="A40" t="s">
        <v>82</v>
      </c>
      <c r="B40" s="75">
        <v>130.84</v>
      </c>
      <c r="C40" s="75">
        <v>87.22</v>
      </c>
      <c r="D40" s="135">
        <f t="shared" si="0"/>
        <v>80.449999999999989</v>
      </c>
      <c r="E40" s="75"/>
      <c r="F40" s="78">
        <v>10.29</v>
      </c>
      <c r="G40" s="78">
        <v>10.29</v>
      </c>
      <c r="H40" s="78">
        <v>10.55</v>
      </c>
      <c r="I40">
        <v>66.61</v>
      </c>
      <c r="J40">
        <v>232.08</v>
      </c>
      <c r="K40">
        <v>101.23</v>
      </c>
      <c r="L40">
        <v>5.52</v>
      </c>
      <c r="M40">
        <v>44.52</v>
      </c>
      <c r="N40" s="135">
        <v>26.81</v>
      </c>
      <c r="O40" s="135">
        <v>26.82</v>
      </c>
      <c r="P40" s="135">
        <v>26.82</v>
      </c>
      <c r="Q40">
        <v>6.15</v>
      </c>
      <c r="R40">
        <v>102.6</v>
      </c>
      <c r="S40">
        <v>6.32</v>
      </c>
      <c r="T40">
        <v>77.48</v>
      </c>
      <c r="U40">
        <v>25.83</v>
      </c>
      <c r="V40">
        <v>25.81</v>
      </c>
      <c r="W40">
        <v>161.52000000000001</v>
      </c>
      <c r="X40">
        <v>32.299999999999997</v>
      </c>
      <c r="Y40">
        <v>47.2</v>
      </c>
      <c r="Z40">
        <v>32.24</v>
      </c>
      <c r="AA40">
        <v>66</v>
      </c>
      <c r="AB40">
        <v>33</v>
      </c>
    </row>
    <row r="41" spans="1:28">
      <c r="A41" t="s">
        <v>83</v>
      </c>
      <c r="B41" s="75">
        <v>130.84</v>
      </c>
      <c r="C41" s="75">
        <v>87.22</v>
      </c>
      <c r="D41" s="135">
        <f t="shared" si="0"/>
        <v>80.449999999999989</v>
      </c>
      <c r="E41" s="75"/>
      <c r="F41" s="78">
        <v>11.03</v>
      </c>
      <c r="G41" s="78">
        <v>11.03</v>
      </c>
      <c r="H41" s="78">
        <v>11.31</v>
      </c>
      <c r="I41">
        <v>66.61</v>
      </c>
      <c r="J41">
        <v>271.97000000000003</v>
      </c>
      <c r="K41">
        <v>101.23</v>
      </c>
      <c r="L41">
        <v>5.52</v>
      </c>
      <c r="M41">
        <v>43.8</v>
      </c>
      <c r="N41" s="135">
        <v>26.81</v>
      </c>
      <c r="O41" s="135">
        <v>26.82</v>
      </c>
      <c r="P41" s="135">
        <v>26.82</v>
      </c>
      <c r="Q41">
        <v>6.15</v>
      </c>
      <c r="R41">
        <v>108.46</v>
      </c>
      <c r="S41">
        <v>6.32</v>
      </c>
      <c r="T41">
        <v>80.680000000000007</v>
      </c>
      <c r="U41">
        <v>26.89</v>
      </c>
      <c r="V41">
        <v>26.9</v>
      </c>
      <c r="W41">
        <v>175.33</v>
      </c>
      <c r="X41">
        <v>35.06</v>
      </c>
      <c r="Y41">
        <v>51.18</v>
      </c>
      <c r="Z41">
        <v>34.51</v>
      </c>
      <c r="AA41">
        <v>73.34</v>
      </c>
      <c r="AB41">
        <v>36.659999999999997</v>
      </c>
    </row>
    <row r="42" spans="1:28">
      <c r="A42" t="s">
        <v>84</v>
      </c>
      <c r="B42" s="75">
        <v>130.84</v>
      </c>
      <c r="C42" s="75">
        <v>87.22</v>
      </c>
      <c r="D42" s="135">
        <f t="shared" si="0"/>
        <v>80.449999999999989</v>
      </c>
      <c r="E42" s="75"/>
      <c r="F42" s="78">
        <v>11.73</v>
      </c>
      <c r="G42" s="78">
        <v>11.73</v>
      </c>
      <c r="H42" s="78">
        <v>12.03</v>
      </c>
      <c r="I42">
        <v>66.61</v>
      </c>
      <c r="J42">
        <v>271.97000000000003</v>
      </c>
      <c r="K42">
        <v>101.23</v>
      </c>
      <c r="L42">
        <v>5.52</v>
      </c>
      <c r="M42">
        <v>44.05</v>
      </c>
      <c r="N42" s="135">
        <v>26.81</v>
      </c>
      <c r="O42" s="135">
        <v>26.82</v>
      </c>
      <c r="P42" s="135">
        <v>26.82</v>
      </c>
      <c r="Q42">
        <v>6.15</v>
      </c>
      <c r="R42">
        <v>113.31</v>
      </c>
      <c r="S42">
        <v>6.32</v>
      </c>
      <c r="T42">
        <v>81.260000000000005</v>
      </c>
      <c r="U42">
        <v>27.09</v>
      </c>
      <c r="V42">
        <v>27.07</v>
      </c>
      <c r="W42">
        <v>188.53</v>
      </c>
      <c r="X42">
        <v>37.71</v>
      </c>
      <c r="Y42">
        <v>54.8</v>
      </c>
      <c r="Z42">
        <v>36.46</v>
      </c>
      <c r="AA42">
        <v>76</v>
      </c>
      <c r="AB42">
        <v>38</v>
      </c>
    </row>
    <row r="43" spans="1:28">
      <c r="A43" t="s">
        <v>85</v>
      </c>
      <c r="B43" s="75">
        <v>130.84</v>
      </c>
      <c r="C43" s="75">
        <v>87.22</v>
      </c>
      <c r="D43" s="135">
        <f t="shared" si="0"/>
        <v>80.449999999999989</v>
      </c>
      <c r="E43" s="75"/>
      <c r="F43" s="78">
        <v>12.34</v>
      </c>
      <c r="G43" s="78">
        <v>12.34</v>
      </c>
      <c r="H43" s="78">
        <v>12.65</v>
      </c>
      <c r="I43">
        <v>66.61</v>
      </c>
      <c r="J43">
        <v>271.97000000000003</v>
      </c>
      <c r="K43">
        <v>101.23</v>
      </c>
      <c r="L43">
        <v>5.37</v>
      </c>
      <c r="M43">
        <v>43.7</v>
      </c>
      <c r="N43" s="135">
        <v>26.81</v>
      </c>
      <c r="O43" s="135">
        <v>26.82</v>
      </c>
      <c r="P43" s="135">
        <v>26.82</v>
      </c>
      <c r="Q43">
        <v>6.15</v>
      </c>
      <c r="R43">
        <v>117.38</v>
      </c>
      <c r="S43">
        <v>7.07</v>
      </c>
      <c r="T43">
        <v>84.85</v>
      </c>
      <c r="U43">
        <v>28.28</v>
      </c>
      <c r="V43">
        <v>28.29</v>
      </c>
      <c r="W43">
        <v>200.65</v>
      </c>
      <c r="X43">
        <v>40.130000000000003</v>
      </c>
      <c r="Y43">
        <v>58.15</v>
      </c>
      <c r="Z43">
        <v>38.450000000000003</v>
      </c>
      <c r="AA43">
        <v>86.67</v>
      </c>
      <c r="AB43">
        <v>43.33</v>
      </c>
    </row>
    <row r="44" spans="1:28">
      <c r="A44" t="s">
        <v>86</v>
      </c>
      <c r="B44" s="75">
        <v>130.84</v>
      </c>
      <c r="C44" s="75">
        <v>87.22</v>
      </c>
      <c r="D44" s="135">
        <f t="shared" si="0"/>
        <v>80.449999999999989</v>
      </c>
      <c r="E44" s="75"/>
      <c r="F44" s="78">
        <v>12.85</v>
      </c>
      <c r="G44" s="78">
        <v>12.85</v>
      </c>
      <c r="H44" s="78">
        <v>13.17</v>
      </c>
      <c r="I44">
        <v>116.47</v>
      </c>
      <c r="J44">
        <v>271.97000000000003</v>
      </c>
      <c r="K44">
        <v>101.23</v>
      </c>
      <c r="L44">
        <v>5.37</v>
      </c>
      <c r="M44">
        <v>43.33</v>
      </c>
      <c r="N44" s="135">
        <v>26.81</v>
      </c>
      <c r="O44" s="135">
        <v>26.82</v>
      </c>
      <c r="P44" s="135">
        <v>26.82</v>
      </c>
      <c r="Q44">
        <v>6.15</v>
      </c>
      <c r="R44">
        <v>121.39</v>
      </c>
      <c r="S44">
        <v>7.07</v>
      </c>
      <c r="T44">
        <v>88.49</v>
      </c>
      <c r="U44">
        <v>29.5</v>
      </c>
      <c r="V44">
        <v>29.48</v>
      </c>
      <c r="W44">
        <v>211.88</v>
      </c>
      <c r="X44">
        <v>42.38</v>
      </c>
      <c r="Y44">
        <v>63.69</v>
      </c>
      <c r="Z44">
        <v>40.22</v>
      </c>
      <c r="AA44">
        <v>88</v>
      </c>
      <c r="AB44">
        <v>44</v>
      </c>
    </row>
    <row r="45" spans="1:28">
      <c r="A45" t="s">
        <v>87</v>
      </c>
      <c r="B45" s="75">
        <v>130.84</v>
      </c>
      <c r="C45" s="75">
        <v>87.22</v>
      </c>
      <c r="D45" s="135">
        <f t="shared" si="0"/>
        <v>80.449999999999989</v>
      </c>
      <c r="E45" s="75"/>
      <c r="F45" s="78">
        <v>13.33</v>
      </c>
      <c r="G45" s="78">
        <v>13.33</v>
      </c>
      <c r="H45" s="78">
        <v>13.66</v>
      </c>
      <c r="I45">
        <v>116.47</v>
      </c>
      <c r="J45">
        <v>271.97000000000003</v>
      </c>
      <c r="K45">
        <v>101.23</v>
      </c>
      <c r="L45">
        <v>5.37</v>
      </c>
      <c r="M45">
        <v>44.47</v>
      </c>
      <c r="N45" s="135">
        <v>26.81</v>
      </c>
      <c r="O45" s="135">
        <v>26.82</v>
      </c>
      <c r="P45" s="135">
        <v>26.82</v>
      </c>
      <c r="Q45">
        <v>6.15</v>
      </c>
      <c r="R45">
        <v>126.02</v>
      </c>
      <c r="S45">
        <v>7.07</v>
      </c>
      <c r="T45">
        <v>90.16</v>
      </c>
      <c r="U45">
        <v>30.05</v>
      </c>
      <c r="V45">
        <v>30.05</v>
      </c>
      <c r="W45">
        <v>231.5</v>
      </c>
      <c r="X45">
        <v>46.3</v>
      </c>
      <c r="Y45">
        <v>66.400000000000006</v>
      </c>
      <c r="Z45">
        <v>41.85</v>
      </c>
      <c r="AA45">
        <v>89.34</v>
      </c>
      <c r="AB45">
        <v>44.66</v>
      </c>
    </row>
    <row r="46" spans="1:28">
      <c r="A46" t="s">
        <v>88</v>
      </c>
      <c r="B46" s="75">
        <v>130.84</v>
      </c>
      <c r="C46" s="75">
        <v>87.22</v>
      </c>
      <c r="D46" s="135">
        <f t="shared" si="0"/>
        <v>80.449999999999989</v>
      </c>
      <c r="E46" s="75"/>
      <c r="F46" s="78">
        <v>13.85</v>
      </c>
      <c r="G46" s="78">
        <v>13.85</v>
      </c>
      <c r="H46" s="78">
        <v>14.19</v>
      </c>
      <c r="I46">
        <v>116.47</v>
      </c>
      <c r="J46">
        <v>271.97000000000003</v>
      </c>
      <c r="K46">
        <v>101.23</v>
      </c>
      <c r="L46">
        <v>5.37</v>
      </c>
      <c r="M46">
        <v>43.32</v>
      </c>
      <c r="N46" s="135">
        <v>26.81</v>
      </c>
      <c r="O46" s="135">
        <v>26.82</v>
      </c>
      <c r="P46" s="135">
        <v>26.82</v>
      </c>
      <c r="Q46">
        <v>6.15</v>
      </c>
      <c r="R46">
        <v>129.62</v>
      </c>
      <c r="S46">
        <v>7.07</v>
      </c>
      <c r="T46">
        <v>93.68</v>
      </c>
      <c r="U46">
        <v>31.23</v>
      </c>
      <c r="V46">
        <v>31.21</v>
      </c>
      <c r="W46">
        <v>235.21</v>
      </c>
      <c r="X46">
        <v>47.04</v>
      </c>
      <c r="Y46">
        <v>68.81</v>
      </c>
      <c r="Z46">
        <v>43.31</v>
      </c>
      <c r="AA46">
        <v>90.67</v>
      </c>
      <c r="AB46">
        <v>45.33</v>
      </c>
    </row>
    <row r="47" spans="1:28">
      <c r="A47" t="s">
        <v>89</v>
      </c>
      <c r="B47" s="75">
        <v>130.84</v>
      </c>
      <c r="C47" s="75">
        <v>87.22</v>
      </c>
      <c r="D47" s="135">
        <f t="shared" si="0"/>
        <v>80.449999999999989</v>
      </c>
      <c r="E47" s="75"/>
      <c r="F47" s="78">
        <v>14.29</v>
      </c>
      <c r="G47" s="78">
        <v>14.29</v>
      </c>
      <c r="H47" s="78">
        <v>14.65</v>
      </c>
      <c r="I47">
        <v>116.47</v>
      </c>
      <c r="J47">
        <v>271.97000000000003</v>
      </c>
      <c r="K47">
        <v>101.23</v>
      </c>
      <c r="L47">
        <v>5.29</v>
      </c>
      <c r="M47">
        <v>43.69</v>
      </c>
      <c r="N47" s="135">
        <v>26.81</v>
      </c>
      <c r="O47" s="135">
        <v>26.82</v>
      </c>
      <c r="P47" s="135">
        <v>26.82</v>
      </c>
      <c r="Q47">
        <v>6.15</v>
      </c>
      <c r="R47">
        <v>130.55000000000001</v>
      </c>
      <c r="S47">
        <v>6.97</v>
      </c>
      <c r="T47">
        <v>96.49</v>
      </c>
      <c r="U47">
        <v>32.159999999999997</v>
      </c>
      <c r="V47">
        <v>32.159999999999997</v>
      </c>
      <c r="W47">
        <v>237.71</v>
      </c>
      <c r="X47">
        <v>47.54</v>
      </c>
      <c r="Y47">
        <v>70.73</v>
      </c>
      <c r="Z47">
        <v>44.46</v>
      </c>
      <c r="AA47">
        <v>90.67</v>
      </c>
      <c r="AB47">
        <v>45.33</v>
      </c>
    </row>
    <row r="48" spans="1:28">
      <c r="A48" t="s">
        <v>90</v>
      </c>
      <c r="B48" s="75">
        <v>130.84</v>
      </c>
      <c r="C48" s="75">
        <v>87.22</v>
      </c>
      <c r="D48" s="135">
        <f t="shared" si="0"/>
        <v>80.449999999999989</v>
      </c>
      <c r="E48" s="75"/>
      <c r="F48" s="78">
        <v>14.55</v>
      </c>
      <c r="G48" s="78">
        <v>14.55</v>
      </c>
      <c r="H48" s="78">
        <v>14.92</v>
      </c>
      <c r="I48">
        <v>116.47</v>
      </c>
      <c r="J48">
        <v>271.97000000000003</v>
      </c>
      <c r="K48">
        <v>101.23</v>
      </c>
      <c r="L48">
        <v>5.29</v>
      </c>
      <c r="M48">
        <v>43.74</v>
      </c>
      <c r="N48" s="135">
        <v>26.81</v>
      </c>
      <c r="O48" s="135">
        <v>26.82</v>
      </c>
      <c r="P48" s="135">
        <v>26.82</v>
      </c>
      <c r="Q48">
        <v>6.15</v>
      </c>
      <c r="R48">
        <v>129.25</v>
      </c>
      <c r="S48">
        <v>6.97</v>
      </c>
      <c r="T48">
        <v>100.59</v>
      </c>
      <c r="U48">
        <v>33.53</v>
      </c>
      <c r="V48">
        <v>33.53</v>
      </c>
      <c r="W48">
        <v>240.21</v>
      </c>
      <c r="X48">
        <v>48.04</v>
      </c>
      <c r="Y48">
        <v>71.91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130.84</v>
      </c>
      <c r="C49" s="75">
        <v>87.22</v>
      </c>
      <c r="D49" s="135">
        <f t="shared" si="0"/>
        <v>80.449999999999989</v>
      </c>
      <c r="E49" s="75"/>
      <c r="F49" s="78">
        <v>14.8</v>
      </c>
      <c r="G49" s="78">
        <v>14.8</v>
      </c>
      <c r="H49" s="78">
        <v>15.17</v>
      </c>
      <c r="I49">
        <v>116.47</v>
      </c>
      <c r="J49">
        <v>271.97000000000003</v>
      </c>
      <c r="K49">
        <v>101.23</v>
      </c>
      <c r="L49">
        <v>5.29</v>
      </c>
      <c r="M49">
        <v>44.38</v>
      </c>
      <c r="N49" s="135">
        <v>26.81</v>
      </c>
      <c r="O49" s="135">
        <v>26.82</v>
      </c>
      <c r="P49" s="135">
        <v>26.82</v>
      </c>
      <c r="Q49">
        <v>6.15</v>
      </c>
      <c r="R49">
        <v>126.23</v>
      </c>
      <c r="S49">
        <v>6.97</v>
      </c>
      <c r="T49">
        <v>102.17</v>
      </c>
      <c r="U49">
        <v>34.06</v>
      </c>
      <c r="V49">
        <v>34.049999999999997</v>
      </c>
      <c r="W49">
        <v>240.21</v>
      </c>
      <c r="X49">
        <v>48.04</v>
      </c>
      <c r="Y49">
        <v>72.38</v>
      </c>
      <c r="Z49">
        <v>46.64</v>
      </c>
      <c r="AA49">
        <v>97.34</v>
      </c>
      <c r="AB49">
        <v>48.66</v>
      </c>
    </row>
    <row r="50" spans="1:28">
      <c r="A50" t="s">
        <v>92</v>
      </c>
      <c r="B50" s="75">
        <v>130.84</v>
      </c>
      <c r="C50" s="75">
        <v>87.22</v>
      </c>
      <c r="D50" s="135">
        <f t="shared" si="0"/>
        <v>80.449999999999989</v>
      </c>
      <c r="E50" s="75"/>
      <c r="F50" s="78">
        <v>15.08</v>
      </c>
      <c r="G50" s="78">
        <v>15.08</v>
      </c>
      <c r="H50" s="78">
        <v>15.46</v>
      </c>
      <c r="I50">
        <v>116.47</v>
      </c>
      <c r="J50">
        <v>271.97000000000003</v>
      </c>
      <c r="K50">
        <v>101.23</v>
      </c>
      <c r="L50">
        <v>5.29</v>
      </c>
      <c r="M50">
        <v>44.16</v>
      </c>
      <c r="N50" s="135">
        <v>26.81</v>
      </c>
      <c r="O50" s="135">
        <v>26.82</v>
      </c>
      <c r="P50" s="135">
        <v>26.82</v>
      </c>
      <c r="Q50">
        <v>6.15</v>
      </c>
      <c r="R50">
        <v>125.32</v>
      </c>
      <c r="S50">
        <v>6.97</v>
      </c>
      <c r="T50">
        <v>103.27</v>
      </c>
      <c r="U50">
        <v>34.42</v>
      </c>
      <c r="V50">
        <v>34.43</v>
      </c>
      <c r="W50">
        <v>240.21</v>
      </c>
      <c r="X50">
        <v>48.04</v>
      </c>
      <c r="Y50">
        <v>72.58</v>
      </c>
      <c r="Z50">
        <v>46.3</v>
      </c>
      <c r="AA50">
        <v>97.34</v>
      </c>
      <c r="AB50">
        <v>48.66</v>
      </c>
    </row>
    <row r="51" spans="1:28">
      <c r="A51" t="s">
        <v>93</v>
      </c>
      <c r="B51" s="75">
        <v>130.84</v>
      </c>
      <c r="C51" s="75">
        <v>87.22</v>
      </c>
      <c r="D51" s="135">
        <f t="shared" si="0"/>
        <v>80.449999999999989</v>
      </c>
      <c r="E51" s="75"/>
      <c r="F51" s="78">
        <v>15.1</v>
      </c>
      <c r="G51" s="78">
        <v>15.1</v>
      </c>
      <c r="H51" s="78">
        <v>15.48</v>
      </c>
      <c r="I51">
        <v>116.47</v>
      </c>
      <c r="J51">
        <v>271.97000000000003</v>
      </c>
      <c r="K51">
        <v>101.23</v>
      </c>
      <c r="L51">
        <v>5.21</v>
      </c>
      <c r="M51">
        <v>43.94</v>
      </c>
      <c r="N51" s="135">
        <v>26.81</v>
      </c>
      <c r="O51" s="135">
        <v>26.82</v>
      </c>
      <c r="P51" s="135">
        <v>26.82</v>
      </c>
      <c r="Q51">
        <v>6.15</v>
      </c>
      <c r="R51">
        <v>126.3</v>
      </c>
      <c r="S51">
        <v>6.89</v>
      </c>
      <c r="T51">
        <v>103.06</v>
      </c>
      <c r="U51">
        <v>34.35</v>
      </c>
      <c r="V51">
        <v>34.36</v>
      </c>
      <c r="W51">
        <v>240.21</v>
      </c>
      <c r="X51">
        <v>48.04</v>
      </c>
      <c r="Y51">
        <v>72.86</v>
      </c>
      <c r="Z51">
        <v>46.69</v>
      </c>
      <c r="AA51">
        <v>97.34</v>
      </c>
      <c r="AB51">
        <v>48.66</v>
      </c>
    </row>
    <row r="52" spans="1:28">
      <c r="A52" t="s">
        <v>94</v>
      </c>
      <c r="B52" s="75">
        <v>130.84</v>
      </c>
      <c r="C52" s="75">
        <v>87.22</v>
      </c>
      <c r="D52" s="135">
        <f t="shared" si="0"/>
        <v>80.449999999999989</v>
      </c>
      <c r="E52" s="75"/>
      <c r="F52" s="78">
        <v>15.22</v>
      </c>
      <c r="G52" s="78">
        <v>15.22</v>
      </c>
      <c r="H52" s="78">
        <v>15.6</v>
      </c>
      <c r="I52">
        <v>116.47</v>
      </c>
      <c r="J52">
        <v>271.97000000000003</v>
      </c>
      <c r="K52">
        <v>101.23</v>
      </c>
      <c r="L52">
        <v>5.21</v>
      </c>
      <c r="M52">
        <v>44.25</v>
      </c>
      <c r="N52" s="135">
        <v>26.81</v>
      </c>
      <c r="O52" s="135">
        <v>26.82</v>
      </c>
      <c r="P52" s="135">
        <v>26.82</v>
      </c>
      <c r="Q52">
        <v>6.15</v>
      </c>
      <c r="R52">
        <v>120.59</v>
      </c>
      <c r="S52">
        <v>6.89</v>
      </c>
      <c r="T52">
        <v>110.18</v>
      </c>
      <c r="U52">
        <v>36.729999999999997</v>
      </c>
      <c r="V52">
        <v>36.71</v>
      </c>
      <c r="W52">
        <v>240.21</v>
      </c>
      <c r="X52">
        <v>48.04</v>
      </c>
      <c r="Y52">
        <v>72.62</v>
      </c>
      <c r="Z52">
        <v>45.99</v>
      </c>
      <c r="AA52">
        <v>97.34</v>
      </c>
      <c r="AB52">
        <v>48.66</v>
      </c>
    </row>
    <row r="53" spans="1:28">
      <c r="A53" t="s">
        <v>95</v>
      </c>
      <c r="B53" s="75">
        <v>130.84</v>
      </c>
      <c r="C53" s="75">
        <v>87.22</v>
      </c>
      <c r="D53" s="135">
        <f t="shared" si="0"/>
        <v>80.449999999999989</v>
      </c>
      <c r="E53" s="75"/>
      <c r="F53" s="78">
        <v>15.26</v>
      </c>
      <c r="G53" s="78">
        <v>15.26</v>
      </c>
      <c r="H53" s="78">
        <v>15.63</v>
      </c>
      <c r="I53">
        <v>116.47</v>
      </c>
      <c r="J53">
        <v>271.97000000000003</v>
      </c>
      <c r="K53">
        <v>101.23</v>
      </c>
      <c r="L53">
        <v>5.21</v>
      </c>
      <c r="M53">
        <v>43.52</v>
      </c>
      <c r="N53" s="135">
        <v>26.81</v>
      </c>
      <c r="O53" s="135">
        <v>26.82</v>
      </c>
      <c r="P53" s="135">
        <v>26.82</v>
      </c>
      <c r="Q53">
        <v>6.15</v>
      </c>
      <c r="R53">
        <v>119.24</v>
      </c>
      <c r="S53">
        <v>6.89</v>
      </c>
      <c r="T53">
        <v>110.1</v>
      </c>
      <c r="U53">
        <v>36.700000000000003</v>
      </c>
      <c r="V53">
        <v>36.69</v>
      </c>
      <c r="W53">
        <v>240.21</v>
      </c>
      <c r="X53">
        <v>48.04</v>
      </c>
      <c r="Y53">
        <v>72.38</v>
      </c>
      <c r="Z53">
        <v>46.32</v>
      </c>
      <c r="AA53">
        <v>97.34</v>
      </c>
      <c r="AB53">
        <v>48.66</v>
      </c>
    </row>
    <row r="54" spans="1:28">
      <c r="A54" t="s">
        <v>96</v>
      </c>
      <c r="B54" s="75">
        <v>130.84</v>
      </c>
      <c r="C54" s="75">
        <v>87.22</v>
      </c>
      <c r="D54" s="135">
        <f t="shared" si="0"/>
        <v>80.449999999999989</v>
      </c>
      <c r="E54" s="75"/>
      <c r="F54" s="78">
        <v>15.32</v>
      </c>
      <c r="G54" s="78">
        <v>15.32</v>
      </c>
      <c r="H54" s="78">
        <v>15.69</v>
      </c>
      <c r="I54">
        <v>116.47</v>
      </c>
      <c r="J54">
        <v>271.97000000000003</v>
      </c>
      <c r="K54">
        <v>101.23</v>
      </c>
      <c r="L54">
        <v>5.21</v>
      </c>
      <c r="M54">
        <v>43.75</v>
      </c>
      <c r="N54" s="135">
        <v>26.81</v>
      </c>
      <c r="O54" s="135">
        <v>26.82</v>
      </c>
      <c r="P54" s="135">
        <v>26.82</v>
      </c>
      <c r="Q54">
        <v>6.15</v>
      </c>
      <c r="R54">
        <v>117.88</v>
      </c>
      <c r="S54">
        <v>6.89</v>
      </c>
      <c r="T54">
        <v>109.99</v>
      </c>
      <c r="U54">
        <v>36.659999999999997</v>
      </c>
      <c r="V54">
        <v>36.67</v>
      </c>
      <c r="W54">
        <v>240.21</v>
      </c>
      <c r="X54">
        <v>48.04</v>
      </c>
      <c r="Y54">
        <v>72.53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130.84</v>
      </c>
      <c r="C55" s="75">
        <v>87.22</v>
      </c>
      <c r="D55" s="135">
        <f t="shared" si="0"/>
        <v>80.449999999999989</v>
      </c>
      <c r="E55" s="75"/>
      <c r="F55" s="78">
        <v>15.16</v>
      </c>
      <c r="G55" s="78">
        <v>15.16</v>
      </c>
      <c r="H55" s="78">
        <v>15.54</v>
      </c>
      <c r="I55">
        <v>116.47</v>
      </c>
      <c r="J55">
        <v>271.97000000000003</v>
      </c>
      <c r="K55">
        <v>101.23</v>
      </c>
      <c r="L55">
        <v>5.21</v>
      </c>
      <c r="M55">
        <v>44.33</v>
      </c>
      <c r="N55" s="135">
        <v>26.81</v>
      </c>
      <c r="O55" s="135">
        <v>26.82</v>
      </c>
      <c r="P55" s="135">
        <v>26.82</v>
      </c>
      <c r="Q55">
        <v>6.46</v>
      </c>
      <c r="R55">
        <v>118.24</v>
      </c>
      <c r="S55">
        <v>6.79</v>
      </c>
      <c r="T55">
        <v>110.11</v>
      </c>
      <c r="U55">
        <v>36.700000000000003</v>
      </c>
      <c r="V55">
        <v>36.71</v>
      </c>
      <c r="W55">
        <v>240.21</v>
      </c>
      <c r="X55">
        <v>48.04</v>
      </c>
      <c r="Y55">
        <v>71.95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130.84</v>
      </c>
      <c r="C56" s="75">
        <v>87.22</v>
      </c>
      <c r="D56" s="135">
        <f t="shared" si="0"/>
        <v>80.449999999999989</v>
      </c>
      <c r="E56" s="75"/>
      <c r="F56" s="78">
        <v>14.92</v>
      </c>
      <c r="G56" s="78">
        <v>14.92</v>
      </c>
      <c r="H56" s="78">
        <v>15.29</v>
      </c>
      <c r="I56">
        <v>116.47</v>
      </c>
      <c r="J56">
        <v>271.97000000000003</v>
      </c>
      <c r="K56">
        <v>101.23</v>
      </c>
      <c r="L56">
        <v>5.21</v>
      </c>
      <c r="M56">
        <v>43.91</v>
      </c>
      <c r="N56" s="135">
        <v>26.81</v>
      </c>
      <c r="O56" s="135">
        <v>26.82</v>
      </c>
      <c r="P56" s="135">
        <v>26.82</v>
      </c>
      <c r="Q56">
        <v>6.46</v>
      </c>
      <c r="R56">
        <v>119.7</v>
      </c>
      <c r="S56">
        <v>6.79</v>
      </c>
      <c r="T56">
        <v>110.23</v>
      </c>
      <c r="U56">
        <v>36.74</v>
      </c>
      <c r="V56">
        <v>36.75</v>
      </c>
      <c r="W56">
        <v>240.21</v>
      </c>
      <c r="X56">
        <v>48.04</v>
      </c>
      <c r="Y56">
        <v>71.45</v>
      </c>
      <c r="Z56">
        <v>46.04</v>
      </c>
      <c r="AA56">
        <v>97.34</v>
      </c>
      <c r="AB56">
        <v>48.66</v>
      </c>
    </row>
    <row r="57" spans="1:28">
      <c r="A57" t="s">
        <v>99</v>
      </c>
      <c r="B57" s="75">
        <v>130.84</v>
      </c>
      <c r="C57" s="75">
        <v>87.22</v>
      </c>
      <c r="D57" s="135">
        <f t="shared" si="0"/>
        <v>80.449999999999989</v>
      </c>
      <c r="E57" s="75"/>
      <c r="F57" s="78">
        <v>14.6</v>
      </c>
      <c r="G57" s="78">
        <v>14.6</v>
      </c>
      <c r="H57" s="78">
        <v>14.97</v>
      </c>
      <c r="I57">
        <v>116.47</v>
      </c>
      <c r="J57">
        <v>271.97000000000003</v>
      </c>
      <c r="K57">
        <v>101.23</v>
      </c>
      <c r="L57">
        <v>5.21</v>
      </c>
      <c r="M57">
        <v>44.23</v>
      </c>
      <c r="N57" s="135">
        <v>26.81</v>
      </c>
      <c r="O57" s="135">
        <v>26.82</v>
      </c>
      <c r="P57" s="135">
        <v>26.82</v>
      </c>
      <c r="Q57">
        <v>6.46</v>
      </c>
      <c r="R57">
        <v>118.47</v>
      </c>
      <c r="S57">
        <v>6.79</v>
      </c>
      <c r="T57">
        <v>110.35</v>
      </c>
      <c r="U57">
        <v>36.78</v>
      </c>
      <c r="V57">
        <v>36.79</v>
      </c>
      <c r="W57">
        <v>240.21</v>
      </c>
      <c r="X57">
        <v>48.04</v>
      </c>
      <c r="Y57">
        <v>71.66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130.84</v>
      </c>
      <c r="C58" s="75">
        <v>87.22</v>
      </c>
      <c r="D58" s="135">
        <f t="shared" si="0"/>
        <v>80.449999999999989</v>
      </c>
      <c r="E58" s="75"/>
      <c r="F58" s="78">
        <v>14.5</v>
      </c>
      <c r="G58" s="78">
        <v>14.5</v>
      </c>
      <c r="H58" s="78">
        <v>14.87</v>
      </c>
      <c r="I58">
        <v>116.47</v>
      </c>
      <c r="J58">
        <v>271.97000000000003</v>
      </c>
      <c r="K58">
        <v>101.23</v>
      </c>
      <c r="L58">
        <v>5.21</v>
      </c>
      <c r="M58">
        <v>44.06</v>
      </c>
      <c r="N58" s="135">
        <v>26.81</v>
      </c>
      <c r="O58" s="135">
        <v>26.82</v>
      </c>
      <c r="P58" s="135">
        <v>26.82</v>
      </c>
      <c r="Q58">
        <v>6.46</v>
      </c>
      <c r="R58">
        <v>117.41</v>
      </c>
      <c r="S58">
        <v>6.79</v>
      </c>
      <c r="T58">
        <v>110.48</v>
      </c>
      <c r="U58">
        <v>36.83</v>
      </c>
      <c r="V58">
        <v>36.81</v>
      </c>
      <c r="W58">
        <v>240.21</v>
      </c>
      <c r="X58">
        <v>48.04</v>
      </c>
      <c r="Y58">
        <v>70.69</v>
      </c>
      <c r="Z58">
        <v>46.18</v>
      </c>
      <c r="AA58">
        <v>96</v>
      </c>
      <c r="AB58">
        <v>48</v>
      </c>
    </row>
    <row r="59" spans="1:28">
      <c r="A59" t="s">
        <v>101</v>
      </c>
      <c r="B59" s="75">
        <v>130.84</v>
      </c>
      <c r="C59" s="75">
        <v>87.22</v>
      </c>
      <c r="D59" s="135">
        <f t="shared" si="0"/>
        <v>80.449999999999989</v>
      </c>
      <c r="E59" s="75"/>
      <c r="F59" s="78">
        <v>14.01</v>
      </c>
      <c r="G59" s="78">
        <v>14.01</v>
      </c>
      <c r="H59" s="78">
        <v>14.37</v>
      </c>
      <c r="I59">
        <v>116.47</v>
      </c>
      <c r="J59">
        <v>271.97000000000003</v>
      </c>
      <c r="K59">
        <v>101.23</v>
      </c>
      <c r="L59">
        <v>5.37</v>
      </c>
      <c r="M59">
        <v>44.44</v>
      </c>
      <c r="N59" s="135">
        <v>26.81</v>
      </c>
      <c r="O59" s="135">
        <v>26.82</v>
      </c>
      <c r="P59" s="135">
        <v>26.82</v>
      </c>
      <c r="Q59">
        <v>6.69</v>
      </c>
      <c r="R59">
        <v>115.22</v>
      </c>
      <c r="S59">
        <v>6.69</v>
      </c>
      <c r="T59">
        <v>109.67</v>
      </c>
      <c r="U59">
        <v>36.56</v>
      </c>
      <c r="V59">
        <v>36.549999999999997</v>
      </c>
      <c r="W59">
        <v>240.21</v>
      </c>
      <c r="X59">
        <v>48.04</v>
      </c>
      <c r="Y59">
        <v>69.959999999999994</v>
      </c>
      <c r="Z59">
        <v>45.3</v>
      </c>
      <c r="AA59">
        <v>93.34</v>
      </c>
      <c r="AB59">
        <v>46.66</v>
      </c>
    </row>
    <row r="60" spans="1:28">
      <c r="A60" t="s">
        <v>102</v>
      </c>
      <c r="B60" s="75">
        <v>130.84</v>
      </c>
      <c r="C60" s="75">
        <v>87.22</v>
      </c>
      <c r="D60" s="135">
        <f t="shared" si="0"/>
        <v>80.449999999999989</v>
      </c>
      <c r="E60" s="75"/>
      <c r="F60" s="78">
        <v>13.55</v>
      </c>
      <c r="G60" s="78">
        <v>13.55</v>
      </c>
      <c r="H60" s="78">
        <v>13.88</v>
      </c>
      <c r="I60">
        <v>116.47</v>
      </c>
      <c r="J60">
        <v>271.97000000000003</v>
      </c>
      <c r="K60">
        <v>101.23</v>
      </c>
      <c r="L60">
        <v>5.37</v>
      </c>
      <c r="M60">
        <v>44.39</v>
      </c>
      <c r="N60" s="135">
        <v>26.81</v>
      </c>
      <c r="O60" s="135">
        <v>26.82</v>
      </c>
      <c r="P60" s="135">
        <v>26.82</v>
      </c>
      <c r="Q60">
        <v>6.69</v>
      </c>
      <c r="R60">
        <v>110.11</v>
      </c>
      <c r="S60">
        <v>6.69</v>
      </c>
      <c r="T60">
        <v>110.77</v>
      </c>
      <c r="U60">
        <v>36.92</v>
      </c>
      <c r="V60">
        <v>36.93</v>
      </c>
      <c r="W60">
        <v>237.71</v>
      </c>
      <c r="X60">
        <v>47.54</v>
      </c>
      <c r="Y60">
        <v>69.3</v>
      </c>
      <c r="Z60">
        <v>45.5</v>
      </c>
      <c r="AA60">
        <v>92</v>
      </c>
      <c r="AB60">
        <v>46</v>
      </c>
    </row>
    <row r="61" spans="1:28">
      <c r="A61" t="s">
        <v>103</v>
      </c>
      <c r="B61" s="75">
        <v>130.84</v>
      </c>
      <c r="C61" s="75">
        <v>87.22</v>
      </c>
      <c r="D61" s="135">
        <f t="shared" si="0"/>
        <v>80.449999999999989</v>
      </c>
      <c r="E61" s="75"/>
      <c r="F61" s="78">
        <v>14.7</v>
      </c>
      <c r="G61" s="78">
        <v>14.7</v>
      </c>
      <c r="H61" s="78">
        <v>15.06</v>
      </c>
      <c r="I61">
        <v>116.47</v>
      </c>
      <c r="J61">
        <v>271.97000000000003</v>
      </c>
      <c r="K61">
        <v>101.23</v>
      </c>
      <c r="L61">
        <v>5.37</v>
      </c>
      <c r="M61">
        <v>44.29</v>
      </c>
      <c r="N61" s="135">
        <v>26.81</v>
      </c>
      <c r="O61" s="135">
        <v>26.82</v>
      </c>
      <c r="P61" s="135">
        <v>26.82</v>
      </c>
      <c r="Q61">
        <v>6.69</v>
      </c>
      <c r="R61">
        <v>104.56</v>
      </c>
      <c r="S61">
        <v>6.69</v>
      </c>
      <c r="T61">
        <v>110.56</v>
      </c>
      <c r="U61">
        <v>36.85</v>
      </c>
      <c r="V61">
        <v>36.86</v>
      </c>
      <c r="W61">
        <v>236.04</v>
      </c>
      <c r="X61">
        <v>47.21</v>
      </c>
      <c r="Y61">
        <v>69.25</v>
      </c>
      <c r="Z61">
        <v>43.29</v>
      </c>
      <c r="AA61">
        <v>92.67</v>
      </c>
      <c r="AB61">
        <v>46.33</v>
      </c>
    </row>
    <row r="62" spans="1:28">
      <c r="A62" t="s">
        <v>104</v>
      </c>
      <c r="B62" s="75">
        <v>130.84</v>
      </c>
      <c r="C62" s="75">
        <v>87.22</v>
      </c>
      <c r="D62" s="135">
        <f t="shared" si="0"/>
        <v>80.449999999999989</v>
      </c>
      <c r="E62" s="75"/>
      <c r="F62" s="78">
        <v>14</v>
      </c>
      <c r="G62" s="78">
        <v>14</v>
      </c>
      <c r="H62" s="78">
        <v>14.36</v>
      </c>
      <c r="I62">
        <v>116.47</v>
      </c>
      <c r="J62">
        <v>271.97000000000003</v>
      </c>
      <c r="K62">
        <v>101.23</v>
      </c>
      <c r="L62">
        <v>5.37</v>
      </c>
      <c r="M62">
        <v>44.52</v>
      </c>
      <c r="N62" s="135">
        <v>26.81</v>
      </c>
      <c r="O62" s="135">
        <v>26.82</v>
      </c>
      <c r="P62" s="135">
        <v>26.82</v>
      </c>
      <c r="Q62">
        <v>6.69</v>
      </c>
      <c r="R62">
        <v>99.64</v>
      </c>
      <c r="S62">
        <v>6.69</v>
      </c>
      <c r="T62">
        <v>110.18</v>
      </c>
      <c r="U62">
        <v>36.729999999999997</v>
      </c>
      <c r="V62">
        <v>36.71</v>
      </c>
      <c r="W62">
        <v>232.71</v>
      </c>
      <c r="X62">
        <v>46.54</v>
      </c>
      <c r="Y62">
        <v>66.209999999999994</v>
      </c>
      <c r="Z62">
        <v>42.06</v>
      </c>
      <c r="AA62">
        <v>91.34</v>
      </c>
      <c r="AB62">
        <v>45.66</v>
      </c>
    </row>
    <row r="63" spans="1:28">
      <c r="A63" t="s">
        <v>105</v>
      </c>
      <c r="B63" s="75">
        <v>130.84</v>
      </c>
      <c r="C63" s="75">
        <v>87.22</v>
      </c>
      <c r="D63" s="135">
        <f t="shared" si="0"/>
        <v>80.449999999999989</v>
      </c>
      <c r="E63" s="75"/>
      <c r="F63" s="78">
        <v>13.29</v>
      </c>
      <c r="G63" s="78">
        <v>13.29</v>
      </c>
      <c r="H63" s="78">
        <v>13.61</v>
      </c>
      <c r="I63">
        <v>116.47</v>
      </c>
      <c r="J63">
        <v>271.97000000000003</v>
      </c>
      <c r="K63">
        <v>101.23</v>
      </c>
      <c r="L63">
        <v>6.06</v>
      </c>
      <c r="M63">
        <v>44.09</v>
      </c>
      <c r="N63" s="135">
        <v>26.81</v>
      </c>
      <c r="O63" s="135">
        <v>26.82</v>
      </c>
      <c r="P63" s="135">
        <v>26.82</v>
      </c>
      <c r="Q63">
        <v>7.08</v>
      </c>
      <c r="R63">
        <v>91.03</v>
      </c>
      <c r="S63">
        <v>6.79</v>
      </c>
      <c r="T63">
        <v>110.1</v>
      </c>
      <c r="U63">
        <v>36.700000000000003</v>
      </c>
      <c r="V63">
        <v>36.69</v>
      </c>
      <c r="W63">
        <v>226.04</v>
      </c>
      <c r="X63">
        <v>45.21</v>
      </c>
      <c r="Y63">
        <v>61.96</v>
      </c>
      <c r="Z63">
        <v>40.340000000000003</v>
      </c>
      <c r="AA63">
        <v>89.34</v>
      </c>
      <c r="AB63">
        <v>44.66</v>
      </c>
    </row>
    <row r="64" spans="1:28">
      <c r="A64" t="s">
        <v>106</v>
      </c>
      <c r="B64" s="75">
        <v>130.84</v>
      </c>
      <c r="C64" s="75">
        <v>87.22</v>
      </c>
      <c r="D64" s="135">
        <f t="shared" si="0"/>
        <v>80.449999999999989</v>
      </c>
      <c r="E64" s="75"/>
      <c r="F64" s="78">
        <v>12.63</v>
      </c>
      <c r="G64" s="78">
        <v>12.63</v>
      </c>
      <c r="H64" s="78">
        <v>12.95</v>
      </c>
      <c r="I64">
        <v>116.47</v>
      </c>
      <c r="J64">
        <v>271.97000000000003</v>
      </c>
      <c r="K64">
        <v>101.23</v>
      </c>
      <c r="L64">
        <v>6.06</v>
      </c>
      <c r="M64">
        <v>44.05</v>
      </c>
      <c r="N64" s="135">
        <v>26.81</v>
      </c>
      <c r="O64" s="135">
        <v>26.82</v>
      </c>
      <c r="P64" s="135">
        <v>26.82</v>
      </c>
      <c r="Q64">
        <v>7.08</v>
      </c>
      <c r="R64">
        <v>83.64</v>
      </c>
      <c r="S64">
        <v>6.79</v>
      </c>
      <c r="T64">
        <v>109.99</v>
      </c>
      <c r="U64">
        <v>36.659999999999997</v>
      </c>
      <c r="V64">
        <v>36.67</v>
      </c>
      <c r="W64">
        <v>214.02</v>
      </c>
      <c r="X64">
        <v>42.8</v>
      </c>
      <c r="Y64">
        <v>58.57</v>
      </c>
      <c r="Z64">
        <v>38.200000000000003</v>
      </c>
      <c r="AA64">
        <v>86.67</v>
      </c>
      <c r="AB64">
        <v>43.33</v>
      </c>
    </row>
    <row r="65" spans="1:28">
      <c r="A65" t="s">
        <v>107</v>
      </c>
      <c r="B65" s="75">
        <v>130.84</v>
      </c>
      <c r="C65" s="75">
        <v>87.22</v>
      </c>
      <c r="D65" s="135">
        <f t="shared" si="0"/>
        <v>80.449999999999989</v>
      </c>
      <c r="E65" s="75"/>
      <c r="F65" s="78">
        <v>12</v>
      </c>
      <c r="G65" s="78">
        <v>12</v>
      </c>
      <c r="H65" s="78">
        <v>12.3</v>
      </c>
      <c r="I65">
        <v>116.47</v>
      </c>
      <c r="J65">
        <v>271.97000000000003</v>
      </c>
      <c r="K65">
        <v>101.23</v>
      </c>
      <c r="L65">
        <v>6.06</v>
      </c>
      <c r="M65">
        <v>43.7</v>
      </c>
      <c r="N65" s="135">
        <v>26.81</v>
      </c>
      <c r="O65" s="135">
        <v>26.82</v>
      </c>
      <c r="P65" s="135">
        <v>26.82</v>
      </c>
      <c r="Q65">
        <v>8.07</v>
      </c>
      <c r="R65">
        <v>76.25</v>
      </c>
      <c r="S65">
        <v>6.79</v>
      </c>
      <c r="T65">
        <v>109.53</v>
      </c>
      <c r="U65">
        <v>36.51</v>
      </c>
      <c r="V65">
        <v>36.51</v>
      </c>
      <c r="W65">
        <v>197.79</v>
      </c>
      <c r="X65">
        <v>39.56</v>
      </c>
      <c r="Y65">
        <v>54.15</v>
      </c>
      <c r="Z65">
        <v>36.130000000000003</v>
      </c>
      <c r="AA65">
        <v>82</v>
      </c>
      <c r="AB65">
        <v>41</v>
      </c>
    </row>
    <row r="66" spans="1:28">
      <c r="A66" t="s">
        <v>108</v>
      </c>
      <c r="B66" s="75">
        <v>130.84</v>
      </c>
      <c r="C66" s="75">
        <v>87.22</v>
      </c>
      <c r="D66" s="135">
        <f t="shared" si="0"/>
        <v>80.449999999999989</v>
      </c>
      <c r="E66" s="75"/>
      <c r="F66" s="78">
        <v>10.99</v>
      </c>
      <c r="G66" s="78">
        <v>10.99</v>
      </c>
      <c r="H66" s="78">
        <v>11.26</v>
      </c>
      <c r="I66">
        <v>116.47</v>
      </c>
      <c r="J66">
        <v>271.97000000000003</v>
      </c>
      <c r="K66">
        <v>101.23</v>
      </c>
      <c r="L66">
        <v>6.06</v>
      </c>
      <c r="M66">
        <v>44.13</v>
      </c>
      <c r="N66" s="135">
        <v>26.81</v>
      </c>
      <c r="O66" s="135">
        <v>26.82</v>
      </c>
      <c r="P66" s="135">
        <v>26.82</v>
      </c>
      <c r="Q66">
        <v>8.07</v>
      </c>
      <c r="R66">
        <v>68.56</v>
      </c>
      <c r="S66">
        <v>6.79</v>
      </c>
      <c r="T66">
        <v>109.44</v>
      </c>
      <c r="U66">
        <v>36.479999999999997</v>
      </c>
      <c r="V66">
        <v>36.479999999999997</v>
      </c>
      <c r="W66">
        <v>181.86</v>
      </c>
      <c r="X66">
        <v>36.369999999999997</v>
      </c>
      <c r="Y66">
        <v>50.46</v>
      </c>
      <c r="Z66">
        <v>33.979999999999997</v>
      </c>
      <c r="AA66">
        <v>76</v>
      </c>
      <c r="AB66">
        <v>38</v>
      </c>
    </row>
    <row r="67" spans="1:28">
      <c r="A67" t="s">
        <v>109</v>
      </c>
      <c r="B67" s="75">
        <v>130.84</v>
      </c>
      <c r="C67" s="75">
        <v>87.22</v>
      </c>
      <c r="D67" s="135">
        <f t="shared" si="0"/>
        <v>80.449999999999989</v>
      </c>
      <c r="E67" s="75"/>
      <c r="F67" s="78">
        <v>10.09</v>
      </c>
      <c r="G67" s="78">
        <v>10.09</v>
      </c>
      <c r="H67" s="78">
        <v>10.35</v>
      </c>
      <c r="I67">
        <v>116.47</v>
      </c>
      <c r="J67">
        <v>271.97000000000003</v>
      </c>
      <c r="K67">
        <v>101.23</v>
      </c>
      <c r="L67">
        <v>6.61</v>
      </c>
      <c r="M67">
        <v>44.47</v>
      </c>
      <c r="N67" s="135">
        <v>26.81</v>
      </c>
      <c r="O67" s="135">
        <v>26.82</v>
      </c>
      <c r="P67" s="135">
        <v>26.82</v>
      </c>
      <c r="Q67">
        <v>8.07</v>
      </c>
      <c r="R67">
        <v>61.24</v>
      </c>
      <c r="S67">
        <v>7.07</v>
      </c>
      <c r="T67">
        <v>109.43</v>
      </c>
      <c r="U67">
        <v>36.479999999999997</v>
      </c>
      <c r="V67">
        <v>36.46</v>
      </c>
      <c r="W67">
        <v>165.08</v>
      </c>
      <c r="X67">
        <v>33.020000000000003</v>
      </c>
      <c r="Y67">
        <v>47.07</v>
      </c>
      <c r="Z67">
        <v>31.43</v>
      </c>
      <c r="AA67">
        <v>66.67</v>
      </c>
      <c r="AB67">
        <v>33.33</v>
      </c>
    </row>
    <row r="68" spans="1:28">
      <c r="A68" t="s">
        <v>110</v>
      </c>
      <c r="B68" s="75">
        <v>130.84</v>
      </c>
      <c r="C68" s="75">
        <v>87.22</v>
      </c>
      <c r="D68" s="135">
        <f t="shared" ref="D68:D98" si="1">N68+O68+P68</f>
        <v>80.449999999999989</v>
      </c>
      <c r="E68" s="75"/>
      <c r="F68" s="78">
        <v>9.19</v>
      </c>
      <c r="G68" s="78">
        <v>9.19</v>
      </c>
      <c r="H68" s="78">
        <v>9.42</v>
      </c>
      <c r="I68">
        <v>116.47</v>
      </c>
      <c r="J68">
        <v>271.97000000000003</v>
      </c>
      <c r="K68">
        <v>101.23</v>
      </c>
      <c r="L68">
        <v>6.61</v>
      </c>
      <c r="M68">
        <v>44.11</v>
      </c>
      <c r="N68" s="135">
        <v>26.81</v>
      </c>
      <c r="O68" s="135">
        <v>26.82</v>
      </c>
      <c r="P68" s="135">
        <v>26.82</v>
      </c>
      <c r="Q68">
        <v>8.07</v>
      </c>
      <c r="R68">
        <v>54.22</v>
      </c>
      <c r="S68">
        <v>7.07</v>
      </c>
      <c r="T68">
        <v>109.64</v>
      </c>
      <c r="U68">
        <v>36.549999999999997</v>
      </c>
      <c r="V68">
        <v>36.53</v>
      </c>
      <c r="W68">
        <v>148.33000000000001</v>
      </c>
      <c r="X68">
        <v>29.66</v>
      </c>
      <c r="Y68">
        <v>42.26</v>
      </c>
      <c r="Z68">
        <v>28.84</v>
      </c>
      <c r="AA68">
        <v>54.67</v>
      </c>
      <c r="AB68">
        <v>27.33</v>
      </c>
    </row>
    <row r="69" spans="1:28">
      <c r="A69" t="s">
        <v>111</v>
      </c>
      <c r="B69" s="75">
        <v>130.84</v>
      </c>
      <c r="C69" s="75">
        <v>87.22</v>
      </c>
      <c r="D69" s="135">
        <f t="shared" si="1"/>
        <v>69.350000000000009</v>
      </c>
      <c r="E69" s="75"/>
      <c r="F69" s="78">
        <v>8.1300000000000008</v>
      </c>
      <c r="G69" s="78">
        <v>8.1300000000000008</v>
      </c>
      <c r="H69" s="78">
        <v>8.33</v>
      </c>
      <c r="I69">
        <v>116.47</v>
      </c>
      <c r="J69">
        <v>271.97000000000003</v>
      </c>
      <c r="K69">
        <v>101.23</v>
      </c>
      <c r="L69">
        <v>6.61</v>
      </c>
      <c r="M69">
        <v>44.19</v>
      </c>
      <c r="N69" s="135">
        <v>23.11</v>
      </c>
      <c r="O69" s="135">
        <v>23.12</v>
      </c>
      <c r="P69" s="135">
        <v>23.12</v>
      </c>
      <c r="Q69">
        <v>8.07</v>
      </c>
      <c r="R69">
        <v>46.57</v>
      </c>
      <c r="S69">
        <v>7.07</v>
      </c>
      <c r="T69">
        <v>109.56</v>
      </c>
      <c r="U69">
        <v>36.520000000000003</v>
      </c>
      <c r="V69">
        <v>36.520000000000003</v>
      </c>
      <c r="W69">
        <v>129.28</v>
      </c>
      <c r="X69">
        <v>25.86</v>
      </c>
      <c r="Y69">
        <v>37.729999999999997</v>
      </c>
      <c r="Z69">
        <v>25.59</v>
      </c>
      <c r="AA69">
        <v>48.67</v>
      </c>
      <c r="AB69">
        <v>24.33</v>
      </c>
    </row>
    <row r="70" spans="1:28">
      <c r="A70" t="s">
        <v>112</v>
      </c>
      <c r="B70" s="75">
        <v>130.84</v>
      </c>
      <c r="C70" s="75">
        <v>87.22</v>
      </c>
      <c r="D70" s="135">
        <f t="shared" si="1"/>
        <v>60.550000000000004</v>
      </c>
      <c r="E70" s="75"/>
      <c r="F70" s="78">
        <v>6.96</v>
      </c>
      <c r="G70" s="78">
        <v>6.96</v>
      </c>
      <c r="H70" s="78">
        <v>7.14</v>
      </c>
      <c r="I70">
        <v>116.47</v>
      </c>
      <c r="J70">
        <v>271.97000000000003</v>
      </c>
      <c r="K70">
        <v>101.23</v>
      </c>
      <c r="L70">
        <v>6.61</v>
      </c>
      <c r="M70">
        <v>44.31</v>
      </c>
      <c r="N70" s="135">
        <v>20.190000000000001</v>
      </c>
      <c r="O70" s="135">
        <v>20.18</v>
      </c>
      <c r="P70" s="135">
        <v>20.18</v>
      </c>
      <c r="Q70">
        <v>8.07</v>
      </c>
      <c r="R70">
        <v>38.6</v>
      </c>
      <c r="S70">
        <v>7.07</v>
      </c>
      <c r="T70">
        <v>109.28</v>
      </c>
      <c r="U70">
        <v>36.43</v>
      </c>
      <c r="V70">
        <v>36.42</v>
      </c>
      <c r="W70">
        <v>112.03</v>
      </c>
      <c r="X70">
        <v>22.41</v>
      </c>
      <c r="Y70">
        <v>32.659999999999997</v>
      </c>
      <c r="Z70">
        <v>22.87</v>
      </c>
      <c r="AA70">
        <v>42.67</v>
      </c>
      <c r="AB70">
        <v>21.33</v>
      </c>
    </row>
    <row r="71" spans="1:28">
      <c r="A71" t="s">
        <v>113</v>
      </c>
      <c r="B71" s="75">
        <v>130.84</v>
      </c>
      <c r="C71" s="75">
        <v>87.22</v>
      </c>
      <c r="D71" s="135">
        <f t="shared" si="1"/>
        <v>53.53</v>
      </c>
      <c r="E71" s="75"/>
      <c r="F71" s="78">
        <v>4.9800000000000004</v>
      </c>
      <c r="G71" s="78">
        <v>4.9800000000000004</v>
      </c>
      <c r="H71" s="78">
        <v>5.1100000000000003</v>
      </c>
      <c r="I71">
        <v>116.47</v>
      </c>
      <c r="J71">
        <v>271.97000000000003</v>
      </c>
      <c r="K71">
        <v>101.23</v>
      </c>
      <c r="L71">
        <v>7.23</v>
      </c>
      <c r="M71">
        <v>44.38</v>
      </c>
      <c r="N71" s="135">
        <v>17.850000000000001</v>
      </c>
      <c r="O71" s="135">
        <v>17.84</v>
      </c>
      <c r="P71" s="135">
        <v>17.84</v>
      </c>
      <c r="Q71">
        <v>8.69</v>
      </c>
      <c r="R71">
        <v>30.83</v>
      </c>
      <c r="S71">
        <v>7.44</v>
      </c>
      <c r="T71">
        <v>109.44</v>
      </c>
      <c r="U71">
        <v>36.479999999999997</v>
      </c>
      <c r="V71">
        <v>36.479999999999997</v>
      </c>
      <c r="W71">
        <v>95.73</v>
      </c>
      <c r="X71">
        <v>19.149999999999999</v>
      </c>
      <c r="Y71">
        <v>27.39</v>
      </c>
      <c r="Z71">
        <v>19.809999999999999</v>
      </c>
      <c r="AA71">
        <v>36.67</v>
      </c>
      <c r="AB71">
        <v>18.329999999999998</v>
      </c>
    </row>
    <row r="72" spans="1:28">
      <c r="A72" t="s">
        <v>114</v>
      </c>
      <c r="B72" s="75">
        <v>130.84</v>
      </c>
      <c r="C72" s="75">
        <v>87.22</v>
      </c>
      <c r="D72" s="135">
        <f t="shared" si="1"/>
        <v>49.71</v>
      </c>
      <c r="E72" s="75"/>
      <c r="F72" s="78">
        <v>4</v>
      </c>
      <c r="G72" s="78">
        <v>4</v>
      </c>
      <c r="H72" s="78">
        <v>4.0999999999999996</v>
      </c>
      <c r="I72">
        <v>116.47</v>
      </c>
      <c r="J72">
        <v>271.97000000000003</v>
      </c>
      <c r="K72">
        <v>101.23</v>
      </c>
      <c r="L72">
        <v>7.23</v>
      </c>
      <c r="M72">
        <v>44.16</v>
      </c>
      <c r="N72" s="135">
        <v>16.57</v>
      </c>
      <c r="O72" s="135">
        <v>16.57</v>
      </c>
      <c r="P72" s="135">
        <v>16.57</v>
      </c>
      <c r="Q72">
        <v>8.69</v>
      </c>
      <c r="R72">
        <v>23.52</v>
      </c>
      <c r="S72">
        <v>7.44</v>
      </c>
      <c r="T72">
        <v>108.73</v>
      </c>
      <c r="U72">
        <v>36.24</v>
      </c>
      <c r="V72">
        <v>36.24</v>
      </c>
      <c r="W72">
        <v>77.23</v>
      </c>
      <c r="X72">
        <v>15.45</v>
      </c>
      <c r="Y72">
        <v>22.25</v>
      </c>
      <c r="Z72">
        <v>16.18</v>
      </c>
      <c r="AA72">
        <v>30</v>
      </c>
      <c r="AB72">
        <v>15</v>
      </c>
    </row>
    <row r="73" spans="1:28">
      <c r="A73" t="s">
        <v>115</v>
      </c>
      <c r="B73" s="75">
        <v>130.84</v>
      </c>
      <c r="C73" s="75">
        <v>87.22</v>
      </c>
      <c r="D73" s="135">
        <f t="shared" si="1"/>
        <v>44.55</v>
      </c>
      <c r="E73" s="75"/>
      <c r="F73" s="78">
        <v>3.11</v>
      </c>
      <c r="G73" s="78">
        <v>3.11</v>
      </c>
      <c r="H73" s="78">
        <v>3.19</v>
      </c>
      <c r="I73">
        <v>116.47</v>
      </c>
      <c r="J73">
        <v>271.97000000000003</v>
      </c>
      <c r="K73">
        <v>101.23</v>
      </c>
      <c r="L73">
        <v>7.23</v>
      </c>
      <c r="M73">
        <v>43.94</v>
      </c>
      <c r="N73" s="135">
        <v>15.02</v>
      </c>
      <c r="O73" s="135">
        <v>14.51</v>
      </c>
      <c r="P73" s="135">
        <v>15.02</v>
      </c>
      <c r="Q73">
        <v>8.69</v>
      </c>
      <c r="R73">
        <v>16.89</v>
      </c>
      <c r="S73">
        <v>7.44</v>
      </c>
      <c r="T73">
        <v>107.43</v>
      </c>
      <c r="U73">
        <v>35.81</v>
      </c>
      <c r="V73">
        <v>35.81</v>
      </c>
      <c r="W73">
        <v>60.16</v>
      </c>
      <c r="X73">
        <v>12.03</v>
      </c>
      <c r="Y73">
        <v>17.3</v>
      </c>
      <c r="Z73">
        <v>13.25</v>
      </c>
      <c r="AA73">
        <v>24</v>
      </c>
      <c r="AB73">
        <v>12</v>
      </c>
    </row>
    <row r="74" spans="1:28">
      <c r="A74" t="s">
        <v>116</v>
      </c>
      <c r="B74" s="75">
        <v>130.84</v>
      </c>
      <c r="C74" s="75">
        <v>87.22</v>
      </c>
      <c r="D74" s="135">
        <f t="shared" si="1"/>
        <v>25.49</v>
      </c>
      <c r="E74" s="75"/>
      <c r="F74" s="78">
        <v>2.2999999999999998</v>
      </c>
      <c r="G74" s="78">
        <v>2.2999999999999998</v>
      </c>
      <c r="H74" s="78">
        <v>2.36</v>
      </c>
      <c r="I74">
        <v>116.47</v>
      </c>
      <c r="J74">
        <v>271.97000000000003</v>
      </c>
      <c r="K74">
        <v>101.23</v>
      </c>
      <c r="L74">
        <v>7.23</v>
      </c>
      <c r="M74">
        <v>44.25</v>
      </c>
      <c r="N74" s="135">
        <v>9.2799999999999994</v>
      </c>
      <c r="O74" s="135">
        <v>6.92</v>
      </c>
      <c r="P74" s="135">
        <v>9.2899999999999991</v>
      </c>
      <c r="Q74">
        <v>8.69</v>
      </c>
      <c r="R74">
        <v>11.21</v>
      </c>
      <c r="S74">
        <v>7.44</v>
      </c>
      <c r="T74">
        <v>105.13</v>
      </c>
      <c r="U74">
        <v>35.04</v>
      </c>
      <c r="V74">
        <v>35.049999999999997</v>
      </c>
      <c r="W74">
        <v>44.5</v>
      </c>
      <c r="X74">
        <v>8.9</v>
      </c>
      <c r="Y74">
        <v>12.51</v>
      </c>
      <c r="Z74">
        <v>9.27</v>
      </c>
      <c r="AA74">
        <v>18.670000000000002</v>
      </c>
      <c r="AB74">
        <v>9.33</v>
      </c>
    </row>
    <row r="75" spans="1:28">
      <c r="A75" t="s">
        <v>117</v>
      </c>
      <c r="B75" s="75">
        <v>130.84</v>
      </c>
      <c r="C75" s="75">
        <v>87.22</v>
      </c>
      <c r="D75" s="135">
        <f t="shared" si="1"/>
        <v>0</v>
      </c>
      <c r="E75" s="75"/>
      <c r="F75" s="78">
        <v>1.59</v>
      </c>
      <c r="G75" s="78">
        <v>1.59</v>
      </c>
      <c r="H75" s="78">
        <v>1.62</v>
      </c>
      <c r="I75">
        <v>116.47</v>
      </c>
      <c r="J75">
        <v>271.97000000000003</v>
      </c>
      <c r="K75">
        <v>101.23</v>
      </c>
      <c r="L75">
        <v>7.77</v>
      </c>
      <c r="M75">
        <v>44.15</v>
      </c>
      <c r="N75" s="135">
        <v>0</v>
      </c>
      <c r="O75" s="135">
        <v>0</v>
      </c>
      <c r="P75" s="135">
        <v>0</v>
      </c>
      <c r="Q75">
        <v>9.23</v>
      </c>
      <c r="R75">
        <v>6.77</v>
      </c>
      <c r="S75">
        <v>7.72</v>
      </c>
      <c r="T75">
        <v>103.75</v>
      </c>
      <c r="U75">
        <v>34.58</v>
      </c>
      <c r="V75">
        <v>34.590000000000003</v>
      </c>
      <c r="W75">
        <v>31.73</v>
      </c>
      <c r="X75">
        <v>6.34</v>
      </c>
      <c r="Y75">
        <v>8.69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130.84</v>
      </c>
      <c r="C76" s="75">
        <v>87.22</v>
      </c>
      <c r="D76" s="135">
        <f t="shared" si="1"/>
        <v>0</v>
      </c>
      <c r="E76" s="75"/>
      <c r="F76" s="78">
        <v>1.02</v>
      </c>
      <c r="G76" s="78">
        <v>1.02</v>
      </c>
      <c r="H76" s="78">
        <v>1.03</v>
      </c>
      <c r="I76">
        <v>116.47</v>
      </c>
      <c r="J76">
        <v>271.97000000000003</v>
      </c>
      <c r="K76">
        <v>101.23</v>
      </c>
      <c r="L76">
        <v>7.77</v>
      </c>
      <c r="M76">
        <v>44.13</v>
      </c>
      <c r="N76" s="135">
        <v>0</v>
      </c>
      <c r="O76" s="135">
        <v>0</v>
      </c>
      <c r="P76" s="135">
        <v>0</v>
      </c>
      <c r="Q76">
        <v>9.23</v>
      </c>
      <c r="R76">
        <v>3.44</v>
      </c>
      <c r="S76">
        <v>7.72</v>
      </c>
      <c r="T76">
        <v>100.56</v>
      </c>
      <c r="U76">
        <v>33.520000000000003</v>
      </c>
      <c r="V76">
        <v>33.520000000000003</v>
      </c>
      <c r="W76">
        <v>21.78</v>
      </c>
      <c r="X76">
        <v>4.3499999999999996</v>
      </c>
      <c r="Y76">
        <v>5.68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130.84</v>
      </c>
      <c r="C77" s="75">
        <v>87.22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116.47</v>
      </c>
      <c r="J77">
        <v>271.97000000000003</v>
      </c>
      <c r="K77">
        <v>101.23</v>
      </c>
      <c r="L77">
        <v>8.17</v>
      </c>
      <c r="M77">
        <v>44.51</v>
      </c>
      <c r="N77" s="135">
        <v>0</v>
      </c>
      <c r="O77" s="135">
        <v>0</v>
      </c>
      <c r="P77" s="135">
        <v>0</v>
      </c>
      <c r="Q77">
        <v>9.23</v>
      </c>
      <c r="R77">
        <v>1.38</v>
      </c>
      <c r="S77">
        <v>8.69</v>
      </c>
      <c r="T77">
        <v>101.71</v>
      </c>
      <c r="U77">
        <v>33.9</v>
      </c>
      <c r="V77">
        <v>33.9</v>
      </c>
      <c r="W77">
        <v>13.28</v>
      </c>
      <c r="X77">
        <v>2.65</v>
      </c>
      <c r="Y77">
        <v>3.4</v>
      </c>
      <c r="Z77">
        <v>0</v>
      </c>
      <c r="AA77">
        <v>6</v>
      </c>
      <c r="AB77">
        <v>3</v>
      </c>
    </row>
    <row r="78" spans="1:28">
      <c r="A78" t="s">
        <v>120</v>
      </c>
      <c r="B78" s="75">
        <v>130.84</v>
      </c>
      <c r="C78" s="75">
        <v>87.22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271.97000000000003</v>
      </c>
      <c r="K78">
        <v>101.23</v>
      </c>
      <c r="L78">
        <v>8.17</v>
      </c>
      <c r="M78">
        <v>44.24</v>
      </c>
      <c r="N78" s="135">
        <v>0</v>
      </c>
      <c r="O78" s="135">
        <v>0</v>
      </c>
      <c r="P78" s="135">
        <v>0</v>
      </c>
      <c r="Q78">
        <v>9.23</v>
      </c>
      <c r="R78">
        <v>0.34</v>
      </c>
      <c r="S78">
        <v>8.69</v>
      </c>
      <c r="T78">
        <v>97.94</v>
      </c>
      <c r="U78">
        <v>32.65</v>
      </c>
      <c r="V78">
        <v>32.630000000000003</v>
      </c>
      <c r="W78">
        <v>6.58</v>
      </c>
      <c r="X78">
        <v>1.31</v>
      </c>
      <c r="Y78">
        <v>1.62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130.84</v>
      </c>
      <c r="C79" s="75">
        <v>87.22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271.97000000000003</v>
      </c>
      <c r="K79">
        <v>101.23</v>
      </c>
      <c r="L79">
        <v>8.17</v>
      </c>
      <c r="M79">
        <v>44.03</v>
      </c>
      <c r="N79" s="135">
        <v>0</v>
      </c>
      <c r="O79" s="135">
        <v>0</v>
      </c>
      <c r="P79" s="135">
        <v>0</v>
      </c>
      <c r="Q79">
        <v>9.23</v>
      </c>
      <c r="R79">
        <v>0</v>
      </c>
      <c r="S79">
        <v>8.69</v>
      </c>
      <c r="T79">
        <v>95.36</v>
      </c>
      <c r="U79">
        <v>31.79</v>
      </c>
      <c r="V79">
        <v>31.78</v>
      </c>
      <c r="W79">
        <v>1.88</v>
      </c>
      <c r="X79">
        <v>0.38</v>
      </c>
      <c r="Y79">
        <v>0</v>
      </c>
      <c r="Z79">
        <v>0</v>
      </c>
      <c r="AA79">
        <v>1.33</v>
      </c>
      <c r="AB79">
        <v>0.67</v>
      </c>
    </row>
    <row r="80" spans="1:28">
      <c r="A80" t="s">
        <v>122</v>
      </c>
      <c r="B80" s="75">
        <v>130.84</v>
      </c>
      <c r="C80" s="75">
        <v>87.22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271.97000000000003</v>
      </c>
      <c r="K80">
        <v>101.23</v>
      </c>
      <c r="L80">
        <v>8.17</v>
      </c>
      <c r="M80">
        <v>44.23</v>
      </c>
      <c r="N80" s="135">
        <v>0</v>
      </c>
      <c r="O80" s="135">
        <v>0</v>
      </c>
      <c r="P80" s="135">
        <v>0</v>
      </c>
      <c r="Q80">
        <v>9.23</v>
      </c>
      <c r="R80">
        <v>0</v>
      </c>
      <c r="S80">
        <v>8.69</v>
      </c>
      <c r="T80">
        <v>92.17</v>
      </c>
      <c r="U80">
        <v>30.72</v>
      </c>
      <c r="V80">
        <v>30.73</v>
      </c>
      <c r="W80">
        <v>0.09</v>
      </c>
      <c r="X80">
        <v>0.02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130.84</v>
      </c>
      <c r="C81" s="75">
        <v>87.22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271.97000000000003</v>
      </c>
      <c r="K81">
        <v>101.23</v>
      </c>
      <c r="L81">
        <v>8.17</v>
      </c>
      <c r="M81">
        <v>44.25</v>
      </c>
      <c r="N81" s="135">
        <v>0</v>
      </c>
      <c r="O81" s="135">
        <v>0</v>
      </c>
      <c r="P81" s="135">
        <v>0</v>
      </c>
      <c r="Q81">
        <v>9.23</v>
      </c>
      <c r="R81">
        <v>0</v>
      </c>
      <c r="S81">
        <v>8.69</v>
      </c>
      <c r="T81">
        <v>90.34</v>
      </c>
      <c r="U81">
        <v>30.11</v>
      </c>
      <c r="V81">
        <v>30.12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130.84</v>
      </c>
      <c r="C82" s="75">
        <v>87.22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271.97000000000003</v>
      </c>
      <c r="K82">
        <v>101.23</v>
      </c>
      <c r="L82">
        <v>8.17</v>
      </c>
      <c r="M82">
        <v>44.15</v>
      </c>
      <c r="N82" s="135">
        <v>0</v>
      </c>
      <c r="O82" s="135">
        <v>0</v>
      </c>
      <c r="P82" s="135">
        <v>0</v>
      </c>
      <c r="Q82">
        <v>9.23</v>
      </c>
      <c r="R82">
        <v>0</v>
      </c>
      <c r="S82">
        <v>8.69</v>
      </c>
      <c r="T82">
        <v>87.3</v>
      </c>
      <c r="U82">
        <v>29.1</v>
      </c>
      <c r="V82">
        <v>29.09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0</v>
      </c>
      <c r="C83" s="75">
        <v>87.22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271.97000000000003</v>
      </c>
      <c r="K83">
        <v>101.23</v>
      </c>
      <c r="L83">
        <v>8.17</v>
      </c>
      <c r="M83">
        <v>44.13</v>
      </c>
      <c r="N83" s="135">
        <v>0</v>
      </c>
      <c r="O83" s="135">
        <v>0</v>
      </c>
      <c r="P83" s="135">
        <v>0</v>
      </c>
      <c r="Q83">
        <v>9.23</v>
      </c>
      <c r="R83">
        <v>0</v>
      </c>
      <c r="S83">
        <v>8.8800000000000008</v>
      </c>
      <c r="T83">
        <v>83.86</v>
      </c>
      <c r="U83">
        <v>27.95</v>
      </c>
      <c r="V83">
        <v>27.96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0</v>
      </c>
      <c r="C84" s="75">
        <v>87.22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271.97000000000003</v>
      </c>
      <c r="K84">
        <v>101.23</v>
      </c>
      <c r="L84">
        <v>8.17</v>
      </c>
      <c r="M84">
        <v>44.51</v>
      </c>
      <c r="N84" s="135">
        <v>0</v>
      </c>
      <c r="O84" s="135">
        <v>0</v>
      </c>
      <c r="P84" s="135">
        <v>0</v>
      </c>
      <c r="Q84">
        <v>9.23</v>
      </c>
      <c r="R84">
        <v>0</v>
      </c>
      <c r="S84">
        <v>8.8800000000000008</v>
      </c>
      <c r="T84">
        <v>82.43</v>
      </c>
      <c r="U84">
        <v>27.48</v>
      </c>
      <c r="V84">
        <v>27.47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0</v>
      </c>
      <c r="C85" s="75">
        <v>87.22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271.97000000000003</v>
      </c>
      <c r="K85">
        <v>101.23</v>
      </c>
      <c r="L85">
        <v>8.17</v>
      </c>
      <c r="M85">
        <v>44.24</v>
      </c>
      <c r="N85" s="135">
        <v>0</v>
      </c>
      <c r="O85" s="135">
        <v>0</v>
      </c>
      <c r="P85" s="135">
        <v>0</v>
      </c>
      <c r="Q85">
        <v>9.23</v>
      </c>
      <c r="R85">
        <v>0</v>
      </c>
      <c r="S85">
        <v>8.8800000000000008</v>
      </c>
      <c r="T85">
        <v>82.51</v>
      </c>
      <c r="U85">
        <v>27.5</v>
      </c>
      <c r="V85">
        <v>27.51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0</v>
      </c>
      <c r="C86" s="75">
        <v>87.22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271.97000000000003</v>
      </c>
      <c r="K86">
        <v>101.23</v>
      </c>
      <c r="L86">
        <v>8.17</v>
      </c>
      <c r="M86">
        <v>44.03</v>
      </c>
      <c r="N86" s="135">
        <v>0</v>
      </c>
      <c r="O86" s="135">
        <v>0</v>
      </c>
      <c r="P86" s="135">
        <v>0</v>
      </c>
      <c r="Q86">
        <v>9.23</v>
      </c>
      <c r="R86">
        <v>0</v>
      </c>
      <c r="S86">
        <v>8.8800000000000008</v>
      </c>
      <c r="T86">
        <v>81.69</v>
      </c>
      <c r="U86">
        <v>27.23</v>
      </c>
      <c r="V86">
        <v>27.23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0</v>
      </c>
      <c r="C87" s="75">
        <v>87.22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271.97000000000003</v>
      </c>
      <c r="K87">
        <v>101.23</v>
      </c>
      <c r="L87">
        <v>8.17</v>
      </c>
      <c r="M87">
        <v>44.23</v>
      </c>
      <c r="N87" s="135">
        <v>0</v>
      </c>
      <c r="O87" s="135">
        <v>0</v>
      </c>
      <c r="P87" s="135">
        <v>0</v>
      </c>
      <c r="Q87">
        <v>9.84</v>
      </c>
      <c r="R87">
        <v>0</v>
      </c>
      <c r="S87">
        <v>8.7899999999999991</v>
      </c>
      <c r="T87">
        <v>78.430000000000007</v>
      </c>
      <c r="U87">
        <v>26.14</v>
      </c>
      <c r="V87">
        <v>26.15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0</v>
      </c>
      <c r="C88" s="75">
        <v>87.22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271.97000000000003</v>
      </c>
      <c r="K88">
        <v>101.23</v>
      </c>
      <c r="L88">
        <v>8.17</v>
      </c>
      <c r="M88">
        <v>44.25</v>
      </c>
      <c r="N88" s="135">
        <v>0</v>
      </c>
      <c r="O88" s="135">
        <v>0</v>
      </c>
      <c r="P88" s="135">
        <v>0</v>
      </c>
      <c r="Q88">
        <v>9.84</v>
      </c>
      <c r="R88">
        <v>0</v>
      </c>
      <c r="S88">
        <v>8.7899999999999991</v>
      </c>
      <c r="T88">
        <v>82.97</v>
      </c>
      <c r="U88">
        <v>27.66</v>
      </c>
      <c r="V88">
        <v>27.65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0</v>
      </c>
      <c r="C89" s="75">
        <v>87.22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271.97000000000003</v>
      </c>
      <c r="K89">
        <v>101.23</v>
      </c>
      <c r="L89">
        <v>8.9</v>
      </c>
      <c r="M89">
        <v>41.75</v>
      </c>
      <c r="N89" s="135">
        <v>0</v>
      </c>
      <c r="O89" s="135">
        <v>0</v>
      </c>
      <c r="P89" s="135">
        <v>0</v>
      </c>
      <c r="Q89">
        <v>9.84</v>
      </c>
      <c r="R89">
        <v>0</v>
      </c>
      <c r="S89">
        <v>8.7899999999999991</v>
      </c>
      <c r="T89">
        <v>82.37</v>
      </c>
      <c r="U89">
        <v>27.46</v>
      </c>
      <c r="V89">
        <v>27.44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0</v>
      </c>
      <c r="C90" s="75">
        <v>87.22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271.97000000000003</v>
      </c>
      <c r="K90">
        <v>101.23</v>
      </c>
      <c r="L90">
        <v>8.9</v>
      </c>
      <c r="M90">
        <v>41.73</v>
      </c>
      <c r="N90" s="135">
        <v>0</v>
      </c>
      <c r="O90" s="135">
        <v>0</v>
      </c>
      <c r="P90" s="135">
        <v>0</v>
      </c>
      <c r="Q90">
        <v>9.84</v>
      </c>
      <c r="R90">
        <v>0</v>
      </c>
      <c r="S90">
        <v>8.7899999999999991</v>
      </c>
      <c r="T90">
        <v>81.099999999999994</v>
      </c>
      <c r="U90">
        <v>27.03</v>
      </c>
      <c r="V90">
        <v>27.03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0</v>
      </c>
      <c r="C91" s="75">
        <v>87.22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271.97000000000003</v>
      </c>
      <c r="K91">
        <v>101.23</v>
      </c>
      <c r="L91">
        <v>8.9</v>
      </c>
      <c r="M91">
        <v>42.11</v>
      </c>
      <c r="N91" s="135">
        <v>0</v>
      </c>
      <c r="O91" s="135">
        <v>0</v>
      </c>
      <c r="P91" s="135">
        <v>0</v>
      </c>
      <c r="Q91">
        <v>9.84</v>
      </c>
      <c r="R91">
        <v>0</v>
      </c>
      <c r="S91">
        <v>9.6199999999999992</v>
      </c>
      <c r="T91">
        <v>80.040000000000006</v>
      </c>
      <c r="U91">
        <v>26.68</v>
      </c>
      <c r="V91">
        <v>26.68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0</v>
      </c>
      <c r="C92" s="75">
        <v>87.22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271.97000000000003</v>
      </c>
      <c r="K92">
        <v>101.23</v>
      </c>
      <c r="L92">
        <v>8.9</v>
      </c>
      <c r="M92">
        <v>41.84</v>
      </c>
      <c r="N92" s="135">
        <v>0</v>
      </c>
      <c r="O92" s="135">
        <v>0</v>
      </c>
      <c r="P92" s="135">
        <v>0</v>
      </c>
      <c r="Q92">
        <v>9.84</v>
      </c>
      <c r="R92">
        <v>0</v>
      </c>
      <c r="S92">
        <v>9.6199999999999992</v>
      </c>
      <c r="T92">
        <v>80.78</v>
      </c>
      <c r="U92">
        <v>26.93</v>
      </c>
      <c r="V92">
        <v>26.92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0</v>
      </c>
      <c r="C93" s="75">
        <v>87.22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271.97000000000003</v>
      </c>
      <c r="K93">
        <v>101.23</v>
      </c>
      <c r="L93">
        <v>8.9</v>
      </c>
      <c r="M93">
        <v>41.63</v>
      </c>
      <c r="N93" s="135">
        <v>0</v>
      </c>
      <c r="O93" s="135">
        <v>0</v>
      </c>
      <c r="P93" s="135">
        <v>0</v>
      </c>
      <c r="Q93">
        <v>9.84</v>
      </c>
      <c r="R93">
        <v>0</v>
      </c>
      <c r="S93">
        <v>9.6199999999999992</v>
      </c>
      <c r="T93">
        <v>97.07</v>
      </c>
      <c r="U93">
        <v>32.36</v>
      </c>
      <c r="V93">
        <v>32.35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0</v>
      </c>
      <c r="C94" s="75">
        <v>87.22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271.97000000000003</v>
      </c>
      <c r="K94">
        <v>101.23</v>
      </c>
      <c r="L94">
        <v>8.9</v>
      </c>
      <c r="M94">
        <v>36.33</v>
      </c>
      <c r="N94" s="135">
        <v>0</v>
      </c>
      <c r="O94" s="135">
        <v>0</v>
      </c>
      <c r="P94" s="135">
        <v>0</v>
      </c>
      <c r="Q94">
        <v>9.84</v>
      </c>
      <c r="R94">
        <v>0</v>
      </c>
      <c r="S94">
        <v>9.6199999999999992</v>
      </c>
      <c r="T94">
        <v>96.93</v>
      </c>
      <c r="U94">
        <v>32.31</v>
      </c>
      <c r="V94">
        <v>32.299999999999997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0</v>
      </c>
      <c r="C95" s="75">
        <v>87.22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271.97000000000003</v>
      </c>
      <c r="K95">
        <v>101.23</v>
      </c>
      <c r="L95">
        <v>8.9</v>
      </c>
      <c r="M95">
        <v>36.18</v>
      </c>
      <c r="N95" s="135">
        <v>0</v>
      </c>
      <c r="O95" s="135">
        <v>0</v>
      </c>
      <c r="P95" s="135">
        <v>0</v>
      </c>
      <c r="Q95">
        <v>9.69</v>
      </c>
      <c r="R95">
        <v>0</v>
      </c>
      <c r="S95">
        <v>9.6199999999999992</v>
      </c>
      <c r="T95">
        <v>97.37</v>
      </c>
      <c r="U95">
        <v>32.46</v>
      </c>
      <c r="V95">
        <v>32.44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0</v>
      </c>
      <c r="C96" s="75">
        <v>87.22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271.97000000000003</v>
      </c>
      <c r="K96">
        <v>101.23</v>
      </c>
      <c r="L96">
        <v>8.9</v>
      </c>
      <c r="M96">
        <v>35.86</v>
      </c>
      <c r="N96" s="135">
        <v>0</v>
      </c>
      <c r="O96" s="135">
        <v>0</v>
      </c>
      <c r="P96" s="135">
        <v>0</v>
      </c>
      <c r="Q96">
        <v>9.69</v>
      </c>
      <c r="R96">
        <v>0</v>
      </c>
      <c r="S96">
        <v>9.6199999999999992</v>
      </c>
      <c r="T96">
        <v>97.14</v>
      </c>
      <c r="U96">
        <v>32.380000000000003</v>
      </c>
      <c r="V96">
        <v>32.380000000000003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0</v>
      </c>
      <c r="C97" s="75">
        <v>87.22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271.97000000000003</v>
      </c>
      <c r="K97">
        <v>101.23</v>
      </c>
      <c r="L97">
        <v>8.9</v>
      </c>
      <c r="M97">
        <v>35.54</v>
      </c>
      <c r="N97" s="135">
        <v>0</v>
      </c>
      <c r="O97" s="135">
        <v>0</v>
      </c>
      <c r="P97" s="135">
        <v>0</v>
      </c>
      <c r="Q97">
        <v>9.69</v>
      </c>
      <c r="R97">
        <v>0</v>
      </c>
      <c r="S97">
        <v>9.6199999999999992</v>
      </c>
      <c r="T97">
        <v>97</v>
      </c>
      <c r="U97">
        <v>32.33</v>
      </c>
      <c r="V97">
        <v>32.33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0</v>
      </c>
      <c r="C98" s="75">
        <v>87.22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271.97000000000003</v>
      </c>
      <c r="K98">
        <v>101.23</v>
      </c>
      <c r="L98">
        <v>8.9</v>
      </c>
      <c r="M98">
        <v>34.630000000000003</v>
      </c>
      <c r="N98" s="135">
        <v>0</v>
      </c>
      <c r="O98" s="135">
        <v>0</v>
      </c>
      <c r="P98" s="135">
        <v>0</v>
      </c>
      <c r="Q98">
        <v>9.69</v>
      </c>
      <c r="R98">
        <v>0</v>
      </c>
      <c r="S98">
        <v>9.6199999999999992</v>
      </c>
      <c r="T98">
        <v>97.22</v>
      </c>
      <c r="U98">
        <v>32.409999999999997</v>
      </c>
      <c r="V98">
        <v>32.4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2.6168000000000018</v>
      </c>
      <c r="C99" s="75">
        <f t="shared" ref="C99:L99" si="2">SUM(C3:C98)/4000</f>
        <v>2.0932800000000014</v>
      </c>
      <c r="D99" s="135">
        <f t="shared" ref="D99" si="3">SUM(D3:D98)/4000</f>
        <v>0.87871999999999961</v>
      </c>
      <c r="E99" s="75"/>
      <c r="F99" s="78">
        <f t="shared" si="2"/>
        <v>0.11680750000000001</v>
      </c>
      <c r="G99" s="78">
        <f t="shared" si="2"/>
        <v>0.11680750000000001</v>
      </c>
      <c r="H99" s="78">
        <f t="shared" si="2"/>
        <v>0.11972500000000004</v>
      </c>
      <c r="I99">
        <f t="shared" si="2"/>
        <v>2.6403699999999986</v>
      </c>
      <c r="J99">
        <f t="shared" si="2"/>
        <v>6.4068550000000064</v>
      </c>
      <c r="K99">
        <f t="shared" si="2"/>
        <v>2.4295199999999939</v>
      </c>
      <c r="L99">
        <f t="shared" si="2"/>
        <v>0.16006499999999993</v>
      </c>
      <c r="M99">
        <f t="shared" ref="M99:AB99" si="4">SUM(M3:M98)/4000</f>
        <v>1.0403800000000003</v>
      </c>
      <c r="N99" s="135">
        <f t="shared" si="4"/>
        <v>0.29396999999999968</v>
      </c>
      <c r="O99" s="135">
        <f t="shared" si="4"/>
        <v>0.29069750000000016</v>
      </c>
      <c r="P99" s="135">
        <f t="shared" si="4"/>
        <v>0.29405250000000011</v>
      </c>
      <c r="Q99">
        <f t="shared" si="4"/>
        <v>0.18473500000000001</v>
      </c>
      <c r="R99">
        <f t="shared" si="4"/>
        <v>0.99422749999999982</v>
      </c>
      <c r="S99">
        <f t="shared" si="4"/>
        <v>0.18088500000000007</v>
      </c>
      <c r="T99">
        <f t="shared" si="4"/>
        <v>2.2000725000000001</v>
      </c>
      <c r="U99">
        <f t="shared" si="4"/>
        <v>0.73335249999999985</v>
      </c>
      <c r="V99">
        <f t="shared" si="4"/>
        <v>0.73327500000000045</v>
      </c>
      <c r="W99">
        <f t="shared" si="4"/>
        <v>1.9347249999999994</v>
      </c>
      <c r="X99">
        <f t="shared" si="4"/>
        <v>0.3869324999999999</v>
      </c>
      <c r="Y99">
        <f t="shared" si="4"/>
        <v>0.56375000000000008</v>
      </c>
      <c r="Z99">
        <f t="shared" si="4"/>
        <v>0.36819999999999992</v>
      </c>
      <c r="AA99">
        <f t="shared" si="4"/>
        <v>0.77648500000000009</v>
      </c>
      <c r="AB99">
        <f t="shared" si="4"/>
        <v>0.38818999999999987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10.179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-10.179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32.749000000000002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-32.749000000000002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51.491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-51.491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73.091999999999999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-73.091999999999999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98.132999999999996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-98.132999999999996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116.623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-116.623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134.81299999999999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-134.81299999999999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153.53299999999999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-153.53299999999999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178.739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-178.739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195.61699999999999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-195.61699999999999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216.95500000000001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-216.95500000000001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190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-190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171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-171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152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-152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143</v>
      </c>
      <c r="C25" s="136">
        <f>'IDT-1 Calculation'!DG25</f>
        <v>-10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-133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216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-216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189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-189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133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89</v>
      </c>
      <c r="C30" s="136">
        <f>'IDT-1 Calculation'!DG30</f>
        <v>-10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90</v>
      </c>
      <c r="C31" s="136">
        <f>'IDT-1 Calculation'!DG31</f>
        <v>-30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42</v>
      </c>
      <c r="C32" s="136">
        <f>'IDT-1 Calculation'!DG32</f>
        <v>-17.780999999999999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-24.219000000000001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37</v>
      </c>
      <c r="C41" s="136">
        <f>'IDT-1 Calculation'!DG41</f>
        <v>-15.664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-21.335999999999999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64</v>
      </c>
      <c r="C42" s="136">
        <f>'IDT-1 Calculation'!DG42</f>
        <v>-64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70</v>
      </c>
      <c r="C43" s="136">
        <f>'IDT-1 Calculation'!DG43</f>
        <v>-70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50</v>
      </c>
      <c r="C44" s="136">
        <f>'IDT-1 Calculation'!DG44</f>
        <v>-50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40</v>
      </c>
      <c r="C45" s="136">
        <f>'IDT-1 Calculation'!DG45</f>
        <v>-40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20</v>
      </c>
      <c r="C46" s="136">
        <f>'IDT-1 Calculation'!DG46</f>
        <v>-20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48.112000000000002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-48.112000000000002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57.844999999999999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-57.844999999999999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4.0650000000000004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-4.0650000000000004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137.74299999999999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-137.74299999999999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93.003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-93.003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44.433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-44.433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26.03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-26.03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52.694000000000003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-52.694000000000003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54.213999999999999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-54.213999999999999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64.742000000000004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-64.742000000000004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73.197000000000003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-73.197000000000003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78.771000000000001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-78.771000000000001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74.031000000000006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-74.031000000000006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75.031000000000006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-75.031000000000006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90.451999999999998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-90.451999999999998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99.841999999999999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-99.841999999999999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100.322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-100.322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96.177000000000007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-96.177000000000007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95.284999999999997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-95.284999999999997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59.289000000000001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-59.289000000000001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27.029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-27.029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1.1025577499999999</v>
      </c>
      <c r="C99" s="152">
        <f>SUM(C3:C98)/4000</f>
        <v>-8.1861249999999997E-2</v>
      </c>
      <c r="D99" s="152">
        <f>SUM(D3:D98)/4000</f>
        <v>0</v>
      </c>
      <c r="E99" s="152">
        <f>SUM(E3:E98)/4000</f>
        <v>0</v>
      </c>
      <c r="F99" s="152">
        <f>SUM(F3:F98)/4000</f>
        <v>-1.0206965000000003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19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512.34454902138168</v>
      </c>
      <c r="L3">
        <v>11.002912665262759</v>
      </c>
      <c r="M3">
        <v>63.767086330935257</v>
      </c>
      <c r="N3">
        <v>51.88523244615655</v>
      </c>
      <c r="O3">
        <v>73.291376850225802</v>
      </c>
      <c r="P3">
        <v>16.080585207777354</v>
      </c>
      <c r="Q3">
        <v>4.6454569049951031</v>
      </c>
      <c r="R3">
        <v>18.620626853658539</v>
      </c>
      <c r="S3">
        <v>11.592203017241378</v>
      </c>
      <c r="T3">
        <v>0</v>
      </c>
      <c r="U3">
        <v>62.109721746770994</v>
      </c>
      <c r="V3">
        <v>6.2563497822931788</v>
      </c>
      <c r="W3">
        <v>15.280267433155075</v>
      </c>
      <c r="X3">
        <v>64.786917936207502</v>
      </c>
      <c r="Y3">
        <v>0</v>
      </c>
      <c r="Z3">
        <v>2.8784289599999999</v>
      </c>
      <c r="AA3">
        <v>12.317364000000001</v>
      </c>
      <c r="AB3">
        <v>17.352844704000002</v>
      </c>
      <c r="AC3">
        <v>12.7643852736</v>
      </c>
      <c r="AD3">
        <v>12.009792239999998</v>
      </c>
      <c r="AE3">
        <v>21.712535395200003</v>
      </c>
      <c r="AF3">
        <v>12.303000000000001</v>
      </c>
      <c r="AG3">
        <v>10.956996479999999</v>
      </c>
      <c r="AH3">
        <v>49.910688</v>
      </c>
      <c r="AI3">
        <v>0</v>
      </c>
      <c r="AJ3">
        <v>0</v>
      </c>
      <c r="AK3">
        <v>22.574700000000004</v>
      </c>
      <c r="AL3">
        <v>59.816099999999992</v>
      </c>
      <c r="AM3">
        <v>4.6368595428571426</v>
      </c>
      <c r="AN3">
        <v>0</v>
      </c>
      <c r="AO3">
        <v>2.5824959999999999</v>
      </c>
      <c r="AP3">
        <v>3.6007372799999997</v>
      </c>
      <c r="AQ3">
        <v>12.052920000000002</v>
      </c>
      <c r="AR3">
        <v>22.0618944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6.9662009756097572</v>
      </c>
      <c r="AY3">
        <v>0</v>
      </c>
      <c r="AZ3">
        <v>0</v>
      </c>
      <c r="BA3">
        <v>40.018954850776879</v>
      </c>
      <c r="BB3">
        <f>SUM(B3:AZ3)-BA3</f>
        <v>1172.6762458605513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512.34454902138168</v>
      </c>
      <c r="L4">
        <v>11.002912665262759</v>
      </c>
      <c r="M4">
        <v>63.767086330935257</v>
      </c>
      <c r="N4">
        <v>51.88523244615655</v>
      </c>
      <c r="O4">
        <v>73.291376850225802</v>
      </c>
      <c r="P4">
        <v>16.080585207777354</v>
      </c>
      <c r="Q4">
        <v>4.6454569049951031</v>
      </c>
      <c r="R4">
        <v>18.620626853658539</v>
      </c>
      <c r="S4">
        <v>11.592203017241378</v>
      </c>
      <c r="T4">
        <v>0</v>
      </c>
      <c r="U4">
        <v>62.109721746770994</v>
      </c>
      <c r="V4">
        <v>6.2563497822931788</v>
      </c>
      <c r="W4">
        <v>15.280267433155075</v>
      </c>
      <c r="X4">
        <v>64.786917936207502</v>
      </c>
      <c r="Y4">
        <v>0</v>
      </c>
      <c r="Z4">
        <v>2.8784289599999999</v>
      </c>
      <c r="AA4">
        <v>9.7844975999999999</v>
      </c>
      <c r="AB4">
        <v>17.352844704000002</v>
      </c>
      <c r="AC4">
        <v>12.7643852736</v>
      </c>
      <c r="AD4">
        <v>12.009792239999998</v>
      </c>
      <c r="AE4">
        <v>21.712535395200003</v>
      </c>
      <c r="AF4">
        <v>12.303000000000001</v>
      </c>
      <c r="AG4">
        <v>10.956996479999999</v>
      </c>
      <c r="AH4">
        <v>49.910688</v>
      </c>
      <c r="AI4">
        <v>0</v>
      </c>
      <c r="AJ4">
        <v>0</v>
      </c>
      <c r="AK4">
        <v>22.574700000000004</v>
      </c>
      <c r="AL4">
        <v>59.816099999999992</v>
      </c>
      <c r="AM4">
        <v>4.6368595428571426</v>
      </c>
      <c r="AN4">
        <v>0</v>
      </c>
      <c r="AO4">
        <v>2.5824959999999999</v>
      </c>
      <c r="AP4">
        <v>3.6007372799999997</v>
      </c>
      <c r="AQ4">
        <v>12.052920000000002</v>
      </c>
      <c r="AR4">
        <v>22.0618944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6.9662009756097572</v>
      </c>
      <c r="AY4">
        <v>0</v>
      </c>
      <c r="AZ4">
        <v>0</v>
      </c>
      <c r="BA4">
        <v>39.935370259576885</v>
      </c>
      <c r="BB4">
        <f t="shared" ref="BB4:BB67" si="0">SUM(B4:AZ4)-BA4</f>
        <v>1170.2269640517511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512.34454902138168</v>
      </c>
      <c r="L5">
        <v>11.002912665262759</v>
      </c>
      <c r="M5">
        <v>63.767086330935257</v>
      </c>
      <c r="N5">
        <v>51.88523244615655</v>
      </c>
      <c r="O5">
        <v>73.291376850225802</v>
      </c>
      <c r="P5">
        <v>16.080585207777354</v>
      </c>
      <c r="Q5">
        <v>4.6454569049951031</v>
      </c>
      <c r="R5">
        <v>18.620626853658539</v>
      </c>
      <c r="S5">
        <v>11.592203017241378</v>
      </c>
      <c r="T5">
        <v>0</v>
      </c>
      <c r="U5">
        <v>62.109721746770994</v>
      </c>
      <c r="V5">
        <v>6.2563497822931788</v>
      </c>
      <c r="W5">
        <v>13.73269732054251</v>
      </c>
      <c r="X5">
        <v>64.786917936207502</v>
      </c>
      <c r="Y5">
        <v>0</v>
      </c>
      <c r="Z5">
        <v>2.8784289599999999</v>
      </c>
      <c r="AA5">
        <v>6.1704789120000001</v>
      </c>
      <c r="AB5">
        <v>17.352844704000002</v>
      </c>
      <c r="AC5">
        <v>12.7643852736</v>
      </c>
      <c r="AD5">
        <v>12.009792239999998</v>
      </c>
      <c r="AE5">
        <v>21.712535395200003</v>
      </c>
      <c r="AF5">
        <v>12.303000000000001</v>
      </c>
      <c r="AG5">
        <v>10.956996479999999</v>
      </c>
      <c r="AH5">
        <v>49.910688</v>
      </c>
      <c r="AI5">
        <v>0</v>
      </c>
      <c r="AJ5">
        <v>0</v>
      </c>
      <c r="AK5">
        <v>22.574700000000004</v>
      </c>
      <c r="AL5">
        <v>59.816099999999992</v>
      </c>
      <c r="AM5">
        <v>4.6368595428571426</v>
      </c>
      <c r="AN5">
        <v>0</v>
      </c>
      <c r="AO5">
        <v>2.5824959999999999</v>
      </c>
      <c r="AP5">
        <v>3.6007372799999997</v>
      </c>
      <c r="AQ5">
        <v>12.052920000000002</v>
      </c>
      <c r="AR5">
        <v>22.0618944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7.4688446601941747</v>
      </c>
      <c r="AY5">
        <v>0</v>
      </c>
      <c r="AZ5">
        <v>0</v>
      </c>
      <c r="BA5">
        <v>39.781625004794876</v>
      </c>
      <c r="BB5">
        <f t="shared" si="0"/>
        <v>1165.7217641905052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512.34454902138168</v>
      </c>
      <c r="L6">
        <v>11.002912665262759</v>
      </c>
      <c r="M6">
        <v>63.767086330935257</v>
      </c>
      <c r="N6">
        <v>51.88523244615655</v>
      </c>
      <c r="O6">
        <v>73.291376850225802</v>
      </c>
      <c r="P6">
        <v>16.080585207777354</v>
      </c>
      <c r="Q6">
        <v>4.6454569049951031</v>
      </c>
      <c r="R6">
        <v>18.620626853658539</v>
      </c>
      <c r="S6">
        <v>11.592203017241378</v>
      </c>
      <c r="T6">
        <v>0</v>
      </c>
      <c r="U6">
        <v>62.109721746770994</v>
      </c>
      <c r="V6">
        <v>6.2563497822931788</v>
      </c>
      <c r="W6">
        <v>10.192483006244423</v>
      </c>
      <c r="X6">
        <v>64.786917936207502</v>
      </c>
      <c r="Y6">
        <v>0</v>
      </c>
      <c r="Z6">
        <v>2.8784289599999999</v>
      </c>
      <c r="AA6">
        <v>6.1704789120000001</v>
      </c>
      <c r="AB6">
        <v>17.352844704000002</v>
      </c>
      <c r="AC6">
        <v>12.7643852736</v>
      </c>
      <c r="AD6">
        <v>12.009792239999998</v>
      </c>
      <c r="AE6">
        <v>21.712535395200003</v>
      </c>
      <c r="AF6">
        <v>12.303000000000001</v>
      </c>
      <c r="AG6">
        <v>10.956996479999999</v>
      </c>
      <c r="AH6">
        <v>49.910688</v>
      </c>
      <c r="AI6">
        <v>0</v>
      </c>
      <c r="AJ6">
        <v>0</v>
      </c>
      <c r="AK6">
        <v>22.574700000000004</v>
      </c>
      <c r="AL6">
        <v>59.816099999999992</v>
      </c>
      <c r="AM6">
        <v>4.6368595428571426</v>
      </c>
      <c r="AN6">
        <v>0</v>
      </c>
      <c r="AO6">
        <v>2.5824959999999999</v>
      </c>
      <c r="AP6">
        <v>1.3502764799999998</v>
      </c>
      <c r="AQ6">
        <v>12.052920000000002</v>
      </c>
      <c r="AR6">
        <v>22.0618944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7.4688446601941747</v>
      </c>
      <c r="AY6">
        <v>0</v>
      </c>
      <c r="AZ6">
        <v>0</v>
      </c>
      <c r="BA6">
        <v>39.590533024753569</v>
      </c>
      <c r="BB6">
        <f t="shared" si="0"/>
        <v>1160.1221810562486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512.34454902138168</v>
      </c>
      <c r="L7">
        <v>11.002912665262759</v>
      </c>
      <c r="M7">
        <v>63.767086330935257</v>
      </c>
      <c r="N7">
        <v>51.88523244615655</v>
      </c>
      <c r="O7">
        <v>73.291376850225802</v>
      </c>
      <c r="P7">
        <v>16.080585207777354</v>
      </c>
      <c r="Q7">
        <v>4.6454569049951031</v>
      </c>
      <c r="R7">
        <v>18.620626853658539</v>
      </c>
      <c r="S7">
        <v>11.592203017241378</v>
      </c>
      <c r="T7">
        <v>0</v>
      </c>
      <c r="U7">
        <v>62.109721746770994</v>
      </c>
      <c r="V7">
        <v>6.2563497822931788</v>
      </c>
      <c r="W7">
        <v>10.192483006244423</v>
      </c>
      <c r="X7">
        <v>64.786917936207502</v>
      </c>
      <c r="Y7">
        <v>0</v>
      </c>
      <c r="Z7">
        <v>2.8784289599999999</v>
      </c>
      <c r="AA7">
        <v>6.1704789120000001</v>
      </c>
      <c r="AB7">
        <v>17.352844704000002</v>
      </c>
      <c r="AC7">
        <v>12.7643852736</v>
      </c>
      <c r="AD7">
        <v>12.009792239999998</v>
      </c>
      <c r="AE7">
        <v>21.712535395200003</v>
      </c>
      <c r="AF7">
        <v>12.303000000000001</v>
      </c>
      <c r="AG7">
        <v>10.956996479999999</v>
      </c>
      <c r="AH7">
        <v>49.910688</v>
      </c>
      <c r="AI7">
        <v>0</v>
      </c>
      <c r="AJ7">
        <v>0</v>
      </c>
      <c r="AK7">
        <v>22.574700000000004</v>
      </c>
      <c r="AL7">
        <v>59.816099999999992</v>
      </c>
      <c r="AM7">
        <v>4.0982344444444445</v>
      </c>
      <c r="AN7">
        <v>0</v>
      </c>
      <c r="AO7">
        <v>2.5824959999999999</v>
      </c>
      <c r="AP7">
        <v>1.3502764799999998</v>
      </c>
      <c r="AQ7">
        <v>12.052920000000002</v>
      </c>
      <c r="AR7">
        <v>22.0618944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7.4688446601941747</v>
      </c>
      <c r="AY7">
        <v>0</v>
      </c>
      <c r="AZ7">
        <v>0</v>
      </c>
      <c r="BA7">
        <v>39.555445519001182</v>
      </c>
      <c r="BB7">
        <f t="shared" si="0"/>
        <v>1159.0940028131881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512.34454902138168</v>
      </c>
      <c r="L8">
        <v>11.002912665262759</v>
      </c>
      <c r="M8">
        <v>63.767086330935257</v>
      </c>
      <c r="N8">
        <v>51.88523244615655</v>
      </c>
      <c r="O8">
        <v>73.291376850225802</v>
      </c>
      <c r="P8">
        <v>16.080585207777354</v>
      </c>
      <c r="Q8">
        <v>4.6454569049951031</v>
      </c>
      <c r="R8">
        <v>18.620626853658539</v>
      </c>
      <c r="S8">
        <v>11.592203017241378</v>
      </c>
      <c r="T8">
        <v>0</v>
      </c>
      <c r="U8">
        <v>62.109721746770994</v>
      </c>
      <c r="V8">
        <v>6.2563497822931788</v>
      </c>
      <c r="W8">
        <v>10.192483006244423</v>
      </c>
      <c r="X8">
        <v>64.786917936207502</v>
      </c>
      <c r="Y8">
        <v>0</v>
      </c>
      <c r="Z8">
        <v>2.8784289599999999</v>
      </c>
      <c r="AA8">
        <v>6.1704789120000001</v>
      </c>
      <c r="AB8">
        <v>17.352844704000002</v>
      </c>
      <c r="AC8">
        <v>12.7643852736</v>
      </c>
      <c r="AD8">
        <v>12.009792239999998</v>
      </c>
      <c r="AE8">
        <v>21.712535395200003</v>
      </c>
      <c r="AF8">
        <v>12.303000000000001</v>
      </c>
      <c r="AG8">
        <v>10.956996479999999</v>
      </c>
      <c r="AH8">
        <v>41.592240000000011</v>
      </c>
      <c r="AI8">
        <v>0</v>
      </c>
      <c r="AJ8">
        <v>0</v>
      </c>
      <c r="AK8">
        <v>22.574700000000004</v>
      </c>
      <c r="AL8">
        <v>59.816099999999992</v>
      </c>
      <c r="AM8">
        <v>4.0982344444444445</v>
      </c>
      <c r="AN8">
        <v>0</v>
      </c>
      <c r="AO8">
        <v>2.5824959999999999</v>
      </c>
      <c r="AP8">
        <v>1.3502764799999998</v>
      </c>
      <c r="AQ8">
        <v>12.052920000000002</v>
      </c>
      <c r="AR8">
        <v>22.0618944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7.4688446601941747</v>
      </c>
      <c r="AY8">
        <v>0</v>
      </c>
      <c r="AZ8">
        <v>0</v>
      </c>
      <c r="BA8">
        <v>39.280936735001191</v>
      </c>
      <c r="BB8">
        <f t="shared" si="0"/>
        <v>1151.0500635971882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512.34454902138168</v>
      </c>
      <c r="L9">
        <v>11.002912665262759</v>
      </c>
      <c r="M9">
        <v>63.767086330935257</v>
      </c>
      <c r="N9">
        <v>51.88523244615655</v>
      </c>
      <c r="O9">
        <v>73.291376850225802</v>
      </c>
      <c r="P9">
        <v>16.080585207777354</v>
      </c>
      <c r="Q9">
        <v>4.6454569049951031</v>
      </c>
      <c r="R9">
        <v>18.620626853658539</v>
      </c>
      <c r="S9">
        <v>11.592203017241378</v>
      </c>
      <c r="T9">
        <v>0</v>
      </c>
      <c r="U9">
        <v>62.109721746770994</v>
      </c>
      <c r="V9">
        <v>6.2563497822931788</v>
      </c>
      <c r="W9">
        <v>10.192483006244423</v>
      </c>
      <c r="X9">
        <v>64.786917936207502</v>
      </c>
      <c r="Y9">
        <v>0</v>
      </c>
      <c r="Z9">
        <v>2.8784289599999999</v>
      </c>
      <c r="AA9">
        <v>6.1704789120000001</v>
      </c>
      <c r="AB9">
        <v>17.352844704000002</v>
      </c>
      <c r="AC9">
        <v>12.7643852736</v>
      </c>
      <c r="AD9">
        <v>12.009792239999998</v>
      </c>
      <c r="AE9">
        <v>21.712535395200003</v>
      </c>
      <c r="AF9">
        <v>12.303000000000001</v>
      </c>
      <c r="AG9">
        <v>10.956996479999999</v>
      </c>
      <c r="AH9">
        <v>37.433016000000002</v>
      </c>
      <c r="AI9">
        <v>0</v>
      </c>
      <c r="AJ9">
        <v>0</v>
      </c>
      <c r="AK9">
        <v>22.574700000000004</v>
      </c>
      <c r="AL9">
        <v>43.344999999999999</v>
      </c>
      <c r="AM9">
        <v>4.0982344444444445</v>
      </c>
      <c r="AN9">
        <v>0</v>
      </c>
      <c r="AO9">
        <v>2.5824959999999999</v>
      </c>
      <c r="AP9">
        <v>1.3502764799999998</v>
      </c>
      <c r="AQ9">
        <v>12.052920000000002</v>
      </c>
      <c r="AR9">
        <v>22.0618944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7.4688446601941747</v>
      </c>
      <c r="AY9">
        <v>0</v>
      </c>
      <c r="AZ9">
        <v>0</v>
      </c>
      <c r="BA9">
        <v>38.600136043001186</v>
      </c>
      <c r="BB9">
        <f t="shared" si="0"/>
        <v>1131.1005402891883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512.34454902138168</v>
      </c>
      <c r="L10">
        <v>11.002912665262759</v>
      </c>
      <c r="M10">
        <v>63.767086330935257</v>
      </c>
      <c r="N10">
        <v>51.88523244615655</v>
      </c>
      <c r="O10">
        <v>73.291376850225802</v>
      </c>
      <c r="P10">
        <v>16.080585207777354</v>
      </c>
      <c r="Q10">
        <v>4.6454569049951031</v>
      </c>
      <c r="R10">
        <v>18.620626853658539</v>
      </c>
      <c r="S10">
        <v>11.592203017241378</v>
      </c>
      <c r="T10">
        <v>0</v>
      </c>
      <c r="U10">
        <v>62.109721746770994</v>
      </c>
      <c r="V10">
        <v>6.2563497822931788</v>
      </c>
      <c r="W10">
        <v>10.192483006244423</v>
      </c>
      <c r="X10">
        <v>64.786917936207502</v>
      </c>
      <c r="Y10">
        <v>0</v>
      </c>
      <c r="Z10">
        <v>2.8784289599999999</v>
      </c>
      <c r="AA10">
        <v>6.1704789120000001</v>
      </c>
      <c r="AB10">
        <v>17.352844704000002</v>
      </c>
      <c r="AC10">
        <v>12.7643852736</v>
      </c>
      <c r="AD10">
        <v>12.009792239999998</v>
      </c>
      <c r="AE10">
        <v>21.712535395200003</v>
      </c>
      <c r="AF10">
        <v>12.303000000000001</v>
      </c>
      <c r="AG10">
        <v>10.956996479999999</v>
      </c>
      <c r="AH10">
        <v>37.433016000000002</v>
      </c>
      <c r="AI10">
        <v>0</v>
      </c>
      <c r="AJ10">
        <v>0</v>
      </c>
      <c r="AK10">
        <v>22.574700000000004</v>
      </c>
      <c r="AL10">
        <v>43.344999999999999</v>
      </c>
      <c r="AM10">
        <v>4.0982344444444445</v>
      </c>
      <c r="AN10">
        <v>0</v>
      </c>
      <c r="AO10">
        <v>2.5824959999999999</v>
      </c>
      <c r="AP10">
        <v>1.3502764799999998</v>
      </c>
      <c r="AQ10">
        <v>12.052920000000002</v>
      </c>
      <c r="AR10">
        <v>22.0618944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7.4688446601941747</v>
      </c>
      <c r="AY10">
        <v>0</v>
      </c>
      <c r="AZ10">
        <v>0</v>
      </c>
      <c r="BA10">
        <v>38.600136043001186</v>
      </c>
      <c r="BB10">
        <f t="shared" si="0"/>
        <v>1131.1005402891883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512.34454902138168</v>
      </c>
      <c r="L11">
        <v>11.002912665262759</v>
      </c>
      <c r="M11">
        <v>63.767086330935257</v>
      </c>
      <c r="N11">
        <v>51.88523244615655</v>
      </c>
      <c r="O11">
        <v>73.291376850225802</v>
      </c>
      <c r="P11">
        <v>16.080585207777354</v>
      </c>
      <c r="Q11">
        <v>4.6454569049951031</v>
      </c>
      <c r="R11">
        <v>18.620626853658539</v>
      </c>
      <c r="S11">
        <v>11.592203017241378</v>
      </c>
      <c r="T11">
        <v>0</v>
      </c>
      <c r="U11">
        <v>62.109721746770994</v>
      </c>
      <c r="V11">
        <v>6.2563497822931788</v>
      </c>
      <c r="W11">
        <v>10.192483006244423</v>
      </c>
      <c r="X11">
        <v>64.786917936207502</v>
      </c>
      <c r="Y11">
        <v>0</v>
      </c>
      <c r="Z11">
        <v>2.8784289599999999</v>
      </c>
      <c r="AA11">
        <v>6.1704789120000001</v>
      </c>
      <c r="AB11">
        <v>17.352844704000002</v>
      </c>
      <c r="AC11">
        <v>12.7643852736</v>
      </c>
      <c r="AD11">
        <v>12.009792239999998</v>
      </c>
      <c r="AE11">
        <v>21.712535395200003</v>
      </c>
      <c r="AF11">
        <v>12.303000000000001</v>
      </c>
      <c r="AG11">
        <v>10.956996479999999</v>
      </c>
      <c r="AH11">
        <v>37.433016000000002</v>
      </c>
      <c r="AI11">
        <v>1.1182032</v>
      </c>
      <c r="AJ11">
        <v>0</v>
      </c>
      <c r="AK11">
        <v>22.574700000000004</v>
      </c>
      <c r="AL11">
        <v>43.344999999999999</v>
      </c>
      <c r="AM11">
        <v>4.0982344444444445</v>
      </c>
      <c r="AN11">
        <v>0</v>
      </c>
      <c r="AO11">
        <v>2.5824959999999999</v>
      </c>
      <c r="AP11">
        <v>1.3502764799999998</v>
      </c>
      <c r="AQ11">
        <v>12.052920000000002</v>
      </c>
      <c r="AR11">
        <v>22.0618944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7.4688446601941747</v>
      </c>
      <c r="AY11">
        <v>0</v>
      </c>
      <c r="AZ11">
        <v>0</v>
      </c>
      <c r="BA11">
        <v>38.63703674860119</v>
      </c>
      <c r="BB11">
        <f t="shared" si="0"/>
        <v>1132.1818427835883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512.34454902138168</v>
      </c>
      <c r="L12">
        <v>11.002912665262759</v>
      </c>
      <c r="M12">
        <v>63.767086330935257</v>
      </c>
      <c r="N12">
        <v>51.88523244615655</v>
      </c>
      <c r="O12">
        <v>73.291376850225802</v>
      </c>
      <c r="P12">
        <v>16.080585207777354</v>
      </c>
      <c r="Q12">
        <v>4.6454569049951031</v>
      </c>
      <c r="R12">
        <v>18.620626853658539</v>
      </c>
      <c r="S12">
        <v>11.592203017241378</v>
      </c>
      <c r="T12">
        <v>0</v>
      </c>
      <c r="U12">
        <v>62.109721746770994</v>
      </c>
      <c r="V12">
        <v>6.2563497822931788</v>
      </c>
      <c r="W12">
        <v>10.192483006244423</v>
      </c>
      <c r="X12">
        <v>64.786917936207502</v>
      </c>
      <c r="Y12">
        <v>0</v>
      </c>
      <c r="Z12">
        <v>2.8784289599999999</v>
      </c>
      <c r="AA12">
        <v>6.1704789120000001</v>
      </c>
      <c r="AB12">
        <v>17.352844704000002</v>
      </c>
      <c r="AC12">
        <v>12.7643852736</v>
      </c>
      <c r="AD12">
        <v>12.009792239999998</v>
      </c>
      <c r="AE12">
        <v>21.712535395200003</v>
      </c>
      <c r="AF12">
        <v>12.303000000000001</v>
      </c>
      <c r="AG12">
        <v>10.956996479999999</v>
      </c>
      <c r="AH12">
        <v>37.433016000000002</v>
      </c>
      <c r="AI12">
        <v>5.5910160000000007</v>
      </c>
      <c r="AJ12">
        <v>0</v>
      </c>
      <c r="AK12">
        <v>22.574700000000004</v>
      </c>
      <c r="AL12">
        <v>43.344999999999999</v>
      </c>
      <c r="AM12">
        <v>4.0982344444444445</v>
      </c>
      <c r="AN12">
        <v>0</v>
      </c>
      <c r="AO12">
        <v>2.5824959999999999</v>
      </c>
      <c r="AP12">
        <v>1.3502764799999998</v>
      </c>
      <c r="AQ12">
        <v>12.052920000000002</v>
      </c>
      <c r="AR12">
        <v>22.0618944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7.4688446601941747</v>
      </c>
      <c r="AY12">
        <v>0</v>
      </c>
      <c r="AZ12">
        <v>0</v>
      </c>
      <c r="BA12">
        <v>38.784639571001193</v>
      </c>
      <c r="BB12">
        <f t="shared" si="0"/>
        <v>1136.5070527611883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512.34454902138168</v>
      </c>
      <c r="L13">
        <v>11.002912665262759</v>
      </c>
      <c r="M13">
        <v>63.767086330935257</v>
      </c>
      <c r="N13">
        <v>51.88523244615655</v>
      </c>
      <c r="O13">
        <v>73.291376850225802</v>
      </c>
      <c r="P13">
        <v>16.080585207777354</v>
      </c>
      <c r="Q13">
        <v>4.6439177277179233</v>
      </c>
      <c r="R13">
        <v>18.620626853658539</v>
      </c>
      <c r="S13">
        <v>11.592203017241378</v>
      </c>
      <c r="T13">
        <v>0</v>
      </c>
      <c r="U13">
        <v>62.109721746770994</v>
      </c>
      <c r="V13">
        <v>6.2563497822931788</v>
      </c>
      <c r="W13">
        <v>10.192483006244423</v>
      </c>
      <c r="X13">
        <v>64.786917936207502</v>
      </c>
      <c r="Y13">
        <v>0</v>
      </c>
      <c r="Z13">
        <v>2.8784289599999999</v>
      </c>
      <c r="AA13">
        <v>6.1704789120000001</v>
      </c>
      <c r="AB13">
        <v>17.352844704000002</v>
      </c>
      <c r="AC13">
        <v>12.7643852736</v>
      </c>
      <c r="AD13">
        <v>12.009792239999998</v>
      </c>
      <c r="AE13">
        <v>21.712535395200003</v>
      </c>
      <c r="AF13">
        <v>12.303000000000001</v>
      </c>
      <c r="AG13">
        <v>10.956996479999999</v>
      </c>
      <c r="AH13">
        <v>37.433016000000002</v>
      </c>
      <c r="AI13">
        <v>5.5910160000000007</v>
      </c>
      <c r="AJ13">
        <v>0</v>
      </c>
      <c r="AK13">
        <v>22.574700000000004</v>
      </c>
      <c r="AL13">
        <v>43.344999999999999</v>
      </c>
      <c r="AM13">
        <v>4.0982344444444445</v>
      </c>
      <c r="AN13">
        <v>0</v>
      </c>
      <c r="AO13">
        <v>2.5824959999999999</v>
      </c>
      <c r="AP13">
        <v>1.3502764799999998</v>
      </c>
      <c r="AQ13">
        <v>5.8517800000000006</v>
      </c>
      <c r="AR13">
        <v>22.0618944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7.4688446601941747</v>
      </c>
      <c r="AY13">
        <v>0</v>
      </c>
      <c r="AZ13">
        <v>0</v>
      </c>
      <c r="BA13">
        <v>38.579950938268567</v>
      </c>
      <c r="BB13">
        <f t="shared" si="0"/>
        <v>1130.5090622166435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512.34454902138168</v>
      </c>
      <c r="L14">
        <v>11.002912665262759</v>
      </c>
      <c r="M14">
        <v>63.767086330935257</v>
      </c>
      <c r="N14">
        <v>51.88523244615655</v>
      </c>
      <c r="O14">
        <v>73.291376850225802</v>
      </c>
      <c r="P14">
        <v>16.080585207777354</v>
      </c>
      <c r="Q14">
        <v>4.6439177277179233</v>
      </c>
      <c r="R14">
        <v>18.620626853658539</v>
      </c>
      <c r="S14">
        <v>11.592203017241378</v>
      </c>
      <c r="T14">
        <v>0</v>
      </c>
      <c r="U14">
        <v>62.109721746770994</v>
      </c>
      <c r="V14">
        <v>6.2563497822931788</v>
      </c>
      <c r="W14">
        <v>10.192483006244423</v>
      </c>
      <c r="X14">
        <v>64.786917936207502</v>
      </c>
      <c r="Y14">
        <v>0</v>
      </c>
      <c r="Z14">
        <v>2.8784289599999999</v>
      </c>
      <c r="AA14">
        <v>6.1704789120000001</v>
      </c>
      <c r="AB14">
        <v>17.352844704000002</v>
      </c>
      <c r="AC14">
        <v>12.7643852736</v>
      </c>
      <c r="AD14">
        <v>12.009792239999998</v>
      </c>
      <c r="AE14">
        <v>21.712535395200003</v>
      </c>
      <c r="AF14">
        <v>12.303000000000001</v>
      </c>
      <c r="AG14">
        <v>10.956996479999999</v>
      </c>
      <c r="AH14">
        <v>37.433016000000002</v>
      </c>
      <c r="AI14">
        <v>5.5910160000000007</v>
      </c>
      <c r="AJ14">
        <v>0</v>
      </c>
      <c r="AK14">
        <v>22.574700000000004</v>
      </c>
      <c r="AL14">
        <v>43.344999999999999</v>
      </c>
      <c r="AM14">
        <v>4.0982344444444445</v>
      </c>
      <c r="AN14">
        <v>0</v>
      </c>
      <c r="AO14">
        <v>2.5824959999999999</v>
      </c>
      <c r="AP14">
        <v>1.3502764799999998</v>
      </c>
      <c r="AQ14">
        <v>0</v>
      </c>
      <c r="AR14">
        <v>22.0618944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7.4688446601941747</v>
      </c>
      <c r="AY14">
        <v>0</v>
      </c>
      <c r="AZ14">
        <v>0</v>
      </c>
      <c r="BA14">
        <v>38.386842198268567</v>
      </c>
      <c r="BB14">
        <f t="shared" si="0"/>
        <v>1124.8503909566437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512.34454902138168</v>
      </c>
      <c r="L15">
        <v>11.002912665262759</v>
      </c>
      <c r="M15">
        <v>63.767086330935257</v>
      </c>
      <c r="N15">
        <v>51.88523244615655</v>
      </c>
      <c r="O15">
        <v>73.291376850225802</v>
      </c>
      <c r="P15">
        <v>16.080585207777354</v>
      </c>
      <c r="Q15">
        <v>4.6439177277179233</v>
      </c>
      <c r="R15">
        <v>18.620626853658539</v>
      </c>
      <c r="S15">
        <v>11.592203017241378</v>
      </c>
      <c r="T15">
        <v>0</v>
      </c>
      <c r="U15">
        <v>62.109721746770994</v>
      </c>
      <c r="V15">
        <v>6.2563497822931788</v>
      </c>
      <c r="W15">
        <v>10.192483006244423</v>
      </c>
      <c r="X15">
        <v>64.786917936207502</v>
      </c>
      <c r="Y15">
        <v>0</v>
      </c>
      <c r="Z15">
        <v>2.8784289599999999</v>
      </c>
      <c r="AA15">
        <v>6.1704789120000001</v>
      </c>
      <c r="AB15">
        <v>17.352844704000002</v>
      </c>
      <c r="AC15">
        <v>12.7643852736</v>
      </c>
      <c r="AD15">
        <v>12.009792239999998</v>
      </c>
      <c r="AE15">
        <v>21.712535395200003</v>
      </c>
      <c r="AF15">
        <v>12.303000000000001</v>
      </c>
      <c r="AG15">
        <v>10.956996479999999</v>
      </c>
      <c r="AH15">
        <v>41.592240000000011</v>
      </c>
      <c r="AI15">
        <v>1.1182032</v>
      </c>
      <c r="AJ15">
        <v>0</v>
      </c>
      <c r="AK15">
        <v>22.574700000000004</v>
      </c>
      <c r="AL15">
        <v>43.344999999999999</v>
      </c>
      <c r="AM15">
        <v>4.0982344444444445</v>
      </c>
      <c r="AN15">
        <v>0</v>
      </c>
      <c r="AO15">
        <v>2.5824959999999999</v>
      </c>
      <c r="AP15">
        <v>1.3502764799999998</v>
      </c>
      <c r="AQ15">
        <v>0</v>
      </c>
      <c r="AR15">
        <v>23.516524799999999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3.4967636363636365</v>
      </c>
      <c r="AY15">
        <v>0</v>
      </c>
      <c r="AZ15">
        <v>0</v>
      </c>
      <c r="BA15">
        <v>38.293417897282168</v>
      </c>
      <c r="BB15">
        <f t="shared" si="0"/>
        <v>1122.1127758337993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512.34454902138168</v>
      </c>
      <c r="L16">
        <v>11.002912665262759</v>
      </c>
      <c r="M16">
        <v>63.767086330935257</v>
      </c>
      <c r="N16">
        <v>51.88523244615655</v>
      </c>
      <c r="O16">
        <v>73.291376850225802</v>
      </c>
      <c r="P16">
        <v>16.080585207777354</v>
      </c>
      <c r="Q16">
        <v>4.6439177277179233</v>
      </c>
      <c r="R16">
        <v>18.620626853658539</v>
      </c>
      <c r="S16">
        <v>11.592203017241378</v>
      </c>
      <c r="T16">
        <v>0</v>
      </c>
      <c r="U16">
        <v>62.109721746770994</v>
      </c>
      <c r="V16">
        <v>6.2563497822931788</v>
      </c>
      <c r="W16">
        <v>10.192483006244423</v>
      </c>
      <c r="X16">
        <v>64.786917936207502</v>
      </c>
      <c r="Y16">
        <v>0</v>
      </c>
      <c r="Z16">
        <v>2.8784289599999999</v>
      </c>
      <c r="AA16">
        <v>6.1704789120000001</v>
      </c>
      <c r="AB16">
        <v>17.352844704000002</v>
      </c>
      <c r="AC16">
        <v>12.7643852736</v>
      </c>
      <c r="AD16">
        <v>12.009792239999998</v>
      </c>
      <c r="AE16">
        <v>21.712535395200003</v>
      </c>
      <c r="AF16">
        <v>12.303000000000001</v>
      </c>
      <c r="AG16">
        <v>10.956996479999999</v>
      </c>
      <c r="AH16">
        <v>51.366416399999999</v>
      </c>
      <c r="AI16">
        <v>1.1182032</v>
      </c>
      <c r="AJ16">
        <v>0</v>
      </c>
      <c r="AK16">
        <v>22.574700000000004</v>
      </c>
      <c r="AL16">
        <v>43.344999999999999</v>
      </c>
      <c r="AM16">
        <v>4.0982344444444445</v>
      </c>
      <c r="AN16">
        <v>0</v>
      </c>
      <c r="AO16">
        <v>2.5824959999999999</v>
      </c>
      <c r="AP16">
        <v>1.3502764799999998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3.4967636363636365</v>
      </c>
      <c r="AY16">
        <v>0</v>
      </c>
      <c r="AZ16">
        <v>0</v>
      </c>
      <c r="BA16">
        <v>38.615965498882161</v>
      </c>
      <c r="BB16">
        <f t="shared" si="0"/>
        <v>1131.5644046321993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512.34454902138168</v>
      </c>
      <c r="L17">
        <v>11.002912665262759</v>
      </c>
      <c r="M17">
        <v>63.767086330935257</v>
      </c>
      <c r="N17">
        <v>51.88523244615655</v>
      </c>
      <c r="O17">
        <v>73.291376850225802</v>
      </c>
      <c r="P17">
        <v>16.080585207777354</v>
      </c>
      <c r="Q17">
        <v>4.6439177277179233</v>
      </c>
      <c r="R17">
        <v>18.620626853658539</v>
      </c>
      <c r="S17">
        <v>11.592203017241378</v>
      </c>
      <c r="T17">
        <v>0</v>
      </c>
      <c r="U17">
        <v>62.109721746770994</v>
      </c>
      <c r="V17">
        <v>6.2563497822931788</v>
      </c>
      <c r="W17">
        <v>10.192483006244423</v>
      </c>
      <c r="X17">
        <v>64.786917936207502</v>
      </c>
      <c r="Y17">
        <v>0</v>
      </c>
      <c r="Z17">
        <v>2.8784289599999999</v>
      </c>
      <c r="AA17">
        <v>6.1704789120000001</v>
      </c>
      <c r="AB17">
        <v>17.352844704000002</v>
      </c>
      <c r="AC17">
        <v>12.7643852736</v>
      </c>
      <c r="AD17">
        <v>12.009792239999998</v>
      </c>
      <c r="AE17">
        <v>21.712535395200003</v>
      </c>
      <c r="AF17">
        <v>12.303000000000001</v>
      </c>
      <c r="AG17">
        <v>10.956996479999999</v>
      </c>
      <c r="AH17">
        <v>51.366416399999999</v>
      </c>
      <c r="AI17">
        <v>5.5910160000000007</v>
      </c>
      <c r="AJ17">
        <v>0</v>
      </c>
      <c r="AK17">
        <v>22.574700000000004</v>
      </c>
      <c r="AL17">
        <v>52.013999999999989</v>
      </c>
      <c r="AM17">
        <v>4.0982344444444445</v>
      </c>
      <c r="AN17">
        <v>0</v>
      </c>
      <c r="AO17">
        <v>2.5824959999999999</v>
      </c>
      <c r="AP17">
        <v>1.3502764799999998</v>
      </c>
      <c r="AQ17">
        <v>0</v>
      </c>
      <c r="AR17">
        <v>23.516524799999999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38.934252121282157</v>
      </c>
      <c r="BB17">
        <f t="shared" si="0"/>
        <v>1140.8911671734359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512.33607505299062</v>
      </c>
      <c r="L18">
        <v>11.002912665262759</v>
      </c>
      <c r="M18">
        <v>63.767086330935257</v>
      </c>
      <c r="N18">
        <v>51.88523244615655</v>
      </c>
      <c r="O18">
        <v>73.291376850225802</v>
      </c>
      <c r="P18">
        <v>16.080585207777354</v>
      </c>
      <c r="Q18">
        <v>4.6439177277179233</v>
      </c>
      <c r="R18">
        <v>18.620626853658539</v>
      </c>
      <c r="S18">
        <v>11.592203017241378</v>
      </c>
      <c r="T18">
        <v>0</v>
      </c>
      <c r="U18">
        <v>62.109721746770994</v>
      </c>
      <c r="V18">
        <v>6.2563497822931788</v>
      </c>
      <c r="W18">
        <v>10.192483006244423</v>
      </c>
      <c r="X18">
        <v>64.786917936207502</v>
      </c>
      <c r="Y18">
        <v>0</v>
      </c>
      <c r="Z18">
        <v>2.8784289599999999</v>
      </c>
      <c r="AA18">
        <v>6.1704789120000001</v>
      </c>
      <c r="AB18">
        <v>17.352844704000002</v>
      </c>
      <c r="AC18">
        <v>12.7643852736</v>
      </c>
      <c r="AD18">
        <v>12.009792239999998</v>
      </c>
      <c r="AE18">
        <v>21.712535395200003</v>
      </c>
      <c r="AF18">
        <v>12.303000000000001</v>
      </c>
      <c r="AG18">
        <v>10.956996479999999</v>
      </c>
      <c r="AH18">
        <v>51.366416399999999</v>
      </c>
      <c r="AI18">
        <v>5.5910160000000007</v>
      </c>
      <c r="AJ18">
        <v>0</v>
      </c>
      <c r="AK18">
        <v>22.574700000000004</v>
      </c>
      <c r="AL18">
        <v>52.013999999999989</v>
      </c>
      <c r="AM18">
        <v>4.0982344444444445</v>
      </c>
      <c r="AN18">
        <v>0</v>
      </c>
      <c r="AO18">
        <v>2.5824959999999999</v>
      </c>
      <c r="AP18">
        <v>1.3502764799999998</v>
      </c>
      <c r="AQ18">
        <v>0</v>
      </c>
      <c r="AR18">
        <v>23.516524799999999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38.933971863363695</v>
      </c>
      <c r="BB18">
        <f t="shared" si="0"/>
        <v>1140.8829734629633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512.33398745714737</v>
      </c>
      <c r="L19">
        <v>11.002912665262759</v>
      </c>
      <c r="M19">
        <v>63.767086330935257</v>
      </c>
      <c r="N19">
        <v>51.88523244615655</v>
      </c>
      <c r="O19">
        <v>73.291376850225802</v>
      </c>
      <c r="P19">
        <v>16.080585207777354</v>
      </c>
      <c r="Q19">
        <v>4.6439177277179233</v>
      </c>
      <c r="R19">
        <v>18.620626853658539</v>
      </c>
      <c r="S19">
        <v>11.592203017241378</v>
      </c>
      <c r="T19">
        <v>0</v>
      </c>
      <c r="U19">
        <v>62.109721746770994</v>
      </c>
      <c r="V19">
        <v>6.2563497822931788</v>
      </c>
      <c r="W19">
        <v>9.8691321971441734</v>
      </c>
      <c r="X19">
        <v>64.786917936207502</v>
      </c>
      <c r="Y19">
        <v>0</v>
      </c>
      <c r="Z19">
        <v>2.8784289599999999</v>
      </c>
      <c r="AA19">
        <v>6.1704789120000001</v>
      </c>
      <c r="AB19">
        <v>17.352844704000002</v>
      </c>
      <c r="AC19">
        <v>12.7643852736</v>
      </c>
      <c r="AD19">
        <v>16.01305632</v>
      </c>
      <c r="AE19">
        <v>21.712535395200003</v>
      </c>
      <c r="AF19">
        <v>12.303000000000001</v>
      </c>
      <c r="AG19">
        <v>10.956996479999999</v>
      </c>
      <c r="AH19">
        <v>51.366416399999999</v>
      </c>
      <c r="AI19">
        <v>5.5910160000000007</v>
      </c>
      <c r="AJ19">
        <v>0</v>
      </c>
      <c r="AK19">
        <v>22.574700000000004</v>
      </c>
      <c r="AL19">
        <v>52.013999999999989</v>
      </c>
      <c r="AM19">
        <v>0</v>
      </c>
      <c r="AN19">
        <v>0</v>
      </c>
      <c r="AO19">
        <v>2.5824959999999999</v>
      </c>
      <c r="AP19">
        <v>1.3502764799999998</v>
      </c>
      <c r="AQ19">
        <v>0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38.872095616195992</v>
      </c>
      <c r="BB19">
        <f t="shared" si="0"/>
        <v>1139.069810540743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512.33790748334116</v>
      </c>
      <c r="L20">
        <v>11.002912665262759</v>
      </c>
      <c r="M20">
        <v>63.767086330935257</v>
      </c>
      <c r="N20">
        <v>51.88523244615655</v>
      </c>
      <c r="O20">
        <v>73.291376850225802</v>
      </c>
      <c r="P20">
        <v>16.080585207777354</v>
      </c>
      <c r="Q20">
        <v>4.6439177277179233</v>
      </c>
      <c r="R20">
        <v>18.620626853658539</v>
      </c>
      <c r="S20">
        <v>11.592203017241378</v>
      </c>
      <c r="T20">
        <v>0</v>
      </c>
      <c r="U20">
        <v>62.109721746770994</v>
      </c>
      <c r="V20">
        <v>6.2563497822931788</v>
      </c>
      <c r="W20">
        <v>9.8691321971441734</v>
      </c>
      <c r="X20">
        <v>64.786917936207502</v>
      </c>
      <c r="Y20">
        <v>0</v>
      </c>
      <c r="Z20">
        <v>2.8784289599999999</v>
      </c>
      <c r="AA20">
        <v>6.1704789120000001</v>
      </c>
      <c r="AB20">
        <v>17.352844704000002</v>
      </c>
      <c r="AC20">
        <v>12.7643852736</v>
      </c>
      <c r="AD20">
        <v>16.01305632</v>
      </c>
      <c r="AE20">
        <v>21.712535395200003</v>
      </c>
      <c r="AF20">
        <v>12.303000000000001</v>
      </c>
      <c r="AG20">
        <v>10.956996479999999</v>
      </c>
      <c r="AH20">
        <v>51.366416399999999</v>
      </c>
      <c r="AI20">
        <v>5.5910160000000007</v>
      </c>
      <c r="AJ20">
        <v>0</v>
      </c>
      <c r="AK20">
        <v>22.574700000000004</v>
      </c>
      <c r="AL20">
        <v>52.013999999999989</v>
      </c>
      <c r="AM20">
        <v>0</v>
      </c>
      <c r="AN20">
        <v>0</v>
      </c>
      <c r="AO20">
        <v>2.5824959999999999</v>
      </c>
      <c r="AP20">
        <v>1.3502764799999998</v>
      </c>
      <c r="AQ20">
        <v>5.6771000000000003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39.059569272025811</v>
      </c>
      <c r="BB20">
        <f t="shared" si="0"/>
        <v>1144.5633569111071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512.33767978466915</v>
      </c>
      <c r="L21">
        <v>11.002912665262759</v>
      </c>
      <c r="M21">
        <v>63.767086330935257</v>
      </c>
      <c r="N21">
        <v>51.88523244615655</v>
      </c>
      <c r="O21">
        <v>73.291376850225802</v>
      </c>
      <c r="P21">
        <v>16.080585207777354</v>
      </c>
      <c r="Q21">
        <v>4.6439177277179233</v>
      </c>
      <c r="R21">
        <v>18.620626853658539</v>
      </c>
      <c r="S21">
        <v>11.592203017241378</v>
      </c>
      <c r="T21">
        <v>0</v>
      </c>
      <c r="U21">
        <v>62.109721746770994</v>
      </c>
      <c r="V21">
        <v>6.2563497822931788</v>
      </c>
      <c r="W21">
        <v>9.8691321971441734</v>
      </c>
      <c r="X21">
        <v>64.786917936207502</v>
      </c>
      <c r="Y21">
        <v>0</v>
      </c>
      <c r="Z21">
        <v>5.7568579199999999</v>
      </c>
      <c r="AA21">
        <v>6.1704789120000001</v>
      </c>
      <c r="AB21">
        <v>17.352844704000002</v>
      </c>
      <c r="AC21">
        <v>12.7643852736</v>
      </c>
      <c r="AD21">
        <v>16.01305632</v>
      </c>
      <c r="AE21">
        <v>21.712535395200003</v>
      </c>
      <c r="AF21">
        <v>12.303000000000001</v>
      </c>
      <c r="AG21">
        <v>10.956996479999999</v>
      </c>
      <c r="AH21">
        <v>51.366416399999999</v>
      </c>
      <c r="AI21">
        <v>5.5910160000000007</v>
      </c>
      <c r="AJ21">
        <v>0</v>
      </c>
      <c r="AK21">
        <v>22.574700000000004</v>
      </c>
      <c r="AL21">
        <v>52.013999999999989</v>
      </c>
      <c r="AM21">
        <v>0</v>
      </c>
      <c r="AN21">
        <v>0</v>
      </c>
      <c r="AO21">
        <v>2.5824959999999999</v>
      </c>
      <c r="AP21">
        <v>1.3502764799999998</v>
      </c>
      <c r="AQ21">
        <v>12.227600000000002</v>
      </c>
      <c r="AR21">
        <v>22.0618944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39.370716666601083</v>
      </c>
      <c r="BB21">
        <f t="shared" si="0"/>
        <v>1153.6809107778597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512.33767978466915</v>
      </c>
      <c r="L22">
        <v>11.002912665262759</v>
      </c>
      <c r="M22">
        <v>63.767086330935257</v>
      </c>
      <c r="N22">
        <v>51.88523244615655</v>
      </c>
      <c r="O22">
        <v>73.291376850225802</v>
      </c>
      <c r="P22">
        <v>16.080585207777354</v>
      </c>
      <c r="Q22">
        <v>4.6439177277179233</v>
      </c>
      <c r="R22">
        <v>18.620626853658539</v>
      </c>
      <c r="S22">
        <v>11.592203017241378</v>
      </c>
      <c r="T22">
        <v>0</v>
      </c>
      <c r="U22">
        <v>62.109721746770994</v>
      </c>
      <c r="V22">
        <v>6.2563497822931788</v>
      </c>
      <c r="W22">
        <v>9.8691321971441734</v>
      </c>
      <c r="X22">
        <v>64.786917936207502</v>
      </c>
      <c r="Y22">
        <v>0</v>
      </c>
      <c r="Z22">
        <v>5.7568579199999999</v>
      </c>
      <c r="AA22">
        <v>6.1704789120000001</v>
      </c>
      <c r="AB22">
        <v>17.352844704000002</v>
      </c>
      <c r="AC22">
        <v>12.7643852736</v>
      </c>
      <c r="AD22">
        <v>16.01305632</v>
      </c>
      <c r="AE22">
        <v>21.712535395200003</v>
      </c>
      <c r="AF22">
        <v>12.303000000000001</v>
      </c>
      <c r="AG22">
        <v>10.956996479999999</v>
      </c>
      <c r="AH22">
        <v>51.366416399999999</v>
      </c>
      <c r="AI22">
        <v>5.5910160000000007</v>
      </c>
      <c r="AJ22">
        <v>0</v>
      </c>
      <c r="AK22">
        <v>22.574700000000004</v>
      </c>
      <c r="AL22">
        <v>52.013999999999989</v>
      </c>
      <c r="AM22">
        <v>0</v>
      </c>
      <c r="AN22">
        <v>0</v>
      </c>
      <c r="AO22">
        <v>2.5824959999999999</v>
      </c>
      <c r="AP22">
        <v>1.3502764799999998</v>
      </c>
      <c r="AQ22">
        <v>18.341400000000004</v>
      </c>
      <c r="AR22">
        <v>22.0618944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39.57247206660108</v>
      </c>
      <c r="BB22">
        <f t="shared" si="0"/>
        <v>1159.5929553778599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512.34454902138168</v>
      </c>
      <c r="L23">
        <v>11.002912665262759</v>
      </c>
      <c r="M23">
        <v>63.767086330935257</v>
      </c>
      <c r="N23">
        <v>51.88523244615655</v>
      </c>
      <c r="O23">
        <v>73.291376850225802</v>
      </c>
      <c r="P23">
        <v>16.080585207777354</v>
      </c>
      <c r="Q23">
        <v>4.6439177277179233</v>
      </c>
      <c r="R23">
        <v>18.620626853658539</v>
      </c>
      <c r="S23">
        <v>11.592203017241378</v>
      </c>
      <c r="T23">
        <v>0</v>
      </c>
      <c r="U23">
        <v>62.109721746770994</v>
      </c>
      <c r="V23">
        <v>6.2563497822931788</v>
      </c>
      <c r="W23">
        <v>9.8691321971441734</v>
      </c>
      <c r="X23">
        <v>64.786917936207502</v>
      </c>
      <c r="Y23">
        <v>0</v>
      </c>
      <c r="Z23">
        <v>5.7568579199999999</v>
      </c>
      <c r="AA23">
        <v>6.1704789120000001</v>
      </c>
      <c r="AB23">
        <v>17.352844704000002</v>
      </c>
      <c r="AC23">
        <v>12.7643852736</v>
      </c>
      <c r="AD23">
        <v>16.01305632</v>
      </c>
      <c r="AE23">
        <v>21.712535395200003</v>
      </c>
      <c r="AF23">
        <v>12.303000000000001</v>
      </c>
      <c r="AG23">
        <v>10.956996479999999</v>
      </c>
      <c r="AH23">
        <v>51.366416399999999</v>
      </c>
      <c r="AI23">
        <v>5.5910160000000007</v>
      </c>
      <c r="AJ23">
        <v>0</v>
      </c>
      <c r="AK23">
        <v>22.574700000000004</v>
      </c>
      <c r="AL23">
        <v>43.344999999999999</v>
      </c>
      <c r="AM23">
        <v>0</v>
      </c>
      <c r="AN23">
        <v>0</v>
      </c>
      <c r="AO23">
        <v>2.5824959999999999</v>
      </c>
      <c r="AP23">
        <v>1.3502764799999998</v>
      </c>
      <c r="AQ23">
        <v>18.341400000000004</v>
      </c>
      <c r="AR23">
        <v>23.516524799999999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39.334625194434025</v>
      </c>
      <c r="BB23">
        <f t="shared" si="0"/>
        <v>1152.6233018867395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512.33325825216627</v>
      </c>
      <c r="L24">
        <v>11.002912665262759</v>
      </c>
      <c r="M24">
        <v>63.767086330935257</v>
      </c>
      <c r="N24">
        <v>51.88523244615655</v>
      </c>
      <c r="O24">
        <v>73.291376850225802</v>
      </c>
      <c r="P24">
        <v>16.080585207777354</v>
      </c>
      <c r="Q24">
        <v>4.6439177277179233</v>
      </c>
      <c r="R24">
        <v>18.620626853658539</v>
      </c>
      <c r="S24">
        <v>11.592203017241378</v>
      </c>
      <c r="T24">
        <v>0</v>
      </c>
      <c r="U24">
        <v>62.109721746770994</v>
      </c>
      <c r="V24">
        <v>6.2563497822931788</v>
      </c>
      <c r="W24">
        <v>9.8691321971441734</v>
      </c>
      <c r="X24">
        <v>64.786917936207502</v>
      </c>
      <c r="Y24">
        <v>0</v>
      </c>
      <c r="Z24">
        <v>5.7568579199999999</v>
      </c>
      <c r="AA24">
        <v>0</v>
      </c>
      <c r="AB24">
        <v>17.352844704000002</v>
      </c>
      <c r="AC24">
        <v>12.7643852736</v>
      </c>
      <c r="AD24">
        <v>16.01305632</v>
      </c>
      <c r="AE24">
        <v>21.712535395200003</v>
      </c>
      <c r="AF24">
        <v>12.303000000000001</v>
      </c>
      <c r="AG24">
        <v>10.956996479999999</v>
      </c>
      <c r="AH24">
        <v>51.366416399999999</v>
      </c>
      <c r="AI24">
        <v>5.5910160000000007</v>
      </c>
      <c r="AJ24">
        <v>0</v>
      </c>
      <c r="AK24">
        <v>22.574700000000004</v>
      </c>
      <c r="AL24">
        <v>43.344999999999999</v>
      </c>
      <c r="AM24">
        <v>0</v>
      </c>
      <c r="AN24">
        <v>0</v>
      </c>
      <c r="AO24">
        <v>2.5824959999999999</v>
      </c>
      <c r="AP24">
        <v>3.6007372799999997</v>
      </c>
      <c r="AQ24">
        <v>18.341400000000004</v>
      </c>
      <c r="AR24">
        <v>23.516524799999999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39.204891303278075</v>
      </c>
      <c r="BB24">
        <f t="shared" si="0"/>
        <v>1148.8217268966798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495.43542839555209</v>
      </c>
      <c r="L25">
        <v>11.002912665262759</v>
      </c>
      <c r="M25">
        <v>63.767086330935257</v>
      </c>
      <c r="N25">
        <v>51.88523244615655</v>
      </c>
      <c r="O25">
        <v>73.291376850225802</v>
      </c>
      <c r="P25">
        <v>16.080585207777354</v>
      </c>
      <c r="Q25">
        <v>4.6439177277179233</v>
      </c>
      <c r="R25">
        <v>18.620626853658539</v>
      </c>
      <c r="S25">
        <v>11.592203017241378</v>
      </c>
      <c r="T25">
        <v>0</v>
      </c>
      <c r="U25">
        <v>62.109721746770994</v>
      </c>
      <c r="V25">
        <v>6.2563497822931788</v>
      </c>
      <c r="W25">
        <v>9.8691321971441734</v>
      </c>
      <c r="X25">
        <v>64.786917936207502</v>
      </c>
      <c r="Y25">
        <v>0</v>
      </c>
      <c r="Z25">
        <v>5.7568579199999999</v>
      </c>
      <c r="AA25">
        <v>0</v>
      </c>
      <c r="AB25">
        <v>17.352844704000002</v>
      </c>
      <c r="AC25">
        <v>12.7643852736</v>
      </c>
      <c r="AD25">
        <v>16.01305632</v>
      </c>
      <c r="AE25">
        <v>21.712535395200003</v>
      </c>
      <c r="AF25">
        <v>12.303000000000001</v>
      </c>
      <c r="AG25">
        <v>10.956996479999999</v>
      </c>
      <c r="AH25">
        <v>51.366416399999999</v>
      </c>
      <c r="AI25">
        <v>1.3977540000000004</v>
      </c>
      <c r="AJ25">
        <v>0</v>
      </c>
      <c r="AK25">
        <v>22.574700000000004</v>
      </c>
      <c r="AL25">
        <v>59.816099999999992</v>
      </c>
      <c r="AM25">
        <v>0</v>
      </c>
      <c r="AN25">
        <v>0</v>
      </c>
      <c r="AO25">
        <v>2.5824959999999999</v>
      </c>
      <c r="AP25">
        <v>3.6007372799999997</v>
      </c>
      <c r="AQ25">
        <v>18.341400000000004</v>
      </c>
      <c r="AR25">
        <v>23.516524799999999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39.052431933376866</v>
      </c>
      <c r="BB25">
        <f t="shared" si="0"/>
        <v>1144.3541944099668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495.44174789195301</v>
      </c>
      <c r="L26">
        <v>11.002912665262759</v>
      </c>
      <c r="M26">
        <v>63.767086330935257</v>
      </c>
      <c r="N26">
        <v>51.88523244615655</v>
      </c>
      <c r="O26">
        <v>73.291376850225802</v>
      </c>
      <c r="P26">
        <v>16.080585207777354</v>
      </c>
      <c r="Q26">
        <v>4.6439177277179233</v>
      </c>
      <c r="R26">
        <v>18.620626853658539</v>
      </c>
      <c r="S26">
        <v>11.592203017241378</v>
      </c>
      <c r="T26">
        <v>0</v>
      </c>
      <c r="U26">
        <v>62.109721746770994</v>
      </c>
      <c r="V26">
        <v>6.2563497822931788</v>
      </c>
      <c r="W26">
        <v>9.8691321971441734</v>
      </c>
      <c r="X26">
        <v>64.786917936207502</v>
      </c>
      <c r="Y26">
        <v>0</v>
      </c>
      <c r="Z26">
        <v>5.7568579199999999</v>
      </c>
      <c r="AA26">
        <v>0</v>
      </c>
      <c r="AB26">
        <v>17.352844704000002</v>
      </c>
      <c r="AC26">
        <v>12.7643852736</v>
      </c>
      <c r="AD26">
        <v>16.01305632</v>
      </c>
      <c r="AE26">
        <v>21.712535395200003</v>
      </c>
      <c r="AF26">
        <v>12.303000000000001</v>
      </c>
      <c r="AG26">
        <v>10.956996479999999</v>
      </c>
      <c r="AH26">
        <v>51.366416399999999</v>
      </c>
      <c r="AI26">
        <v>1.6773048000000002</v>
      </c>
      <c r="AJ26">
        <v>0</v>
      </c>
      <c r="AK26">
        <v>22.574700000000004</v>
      </c>
      <c r="AL26">
        <v>59.816099999999992</v>
      </c>
      <c r="AM26">
        <v>0</v>
      </c>
      <c r="AN26">
        <v>0</v>
      </c>
      <c r="AO26">
        <v>2.5824959999999999</v>
      </c>
      <c r="AP26">
        <v>3.6007372799999997</v>
      </c>
      <c r="AQ26">
        <v>18.341400000000004</v>
      </c>
      <c r="AR26">
        <v>23.516524799999999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39.061865870612706</v>
      </c>
      <c r="BB26">
        <f t="shared" si="0"/>
        <v>1144.6306307691318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427.00434586392475</v>
      </c>
      <c r="L27">
        <v>11.002912665262759</v>
      </c>
      <c r="M27">
        <v>63.767086330935257</v>
      </c>
      <c r="N27">
        <v>51.88523244615655</v>
      </c>
      <c r="O27">
        <v>73.291376850225802</v>
      </c>
      <c r="P27">
        <v>16.080585207777354</v>
      </c>
      <c r="Q27">
        <v>4.6439177277179233</v>
      </c>
      <c r="R27">
        <v>18.620626853658539</v>
      </c>
      <c r="S27">
        <v>11.592203017241378</v>
      </c>
      <c r="T27">
        <v>0</v>
      </c>
      <c r="U27">
        <v>62.109721746770994</v>
      </c>
      <c r="V27">
        <v>6.2563497822931788</v>
      </c>
      <c r="W27">
        <v>9.8691321971441734</v>
      </c>
      <c r="X27">
        <v>64.786917936207502</v>
      </c>
      <c r="Y27">
        <v>0</v>
      </c>
      <c r="Z27">
        <v>5.7568579199999999</v>
      </c>
      <c r="AA27">
        <v>0</v>
      </c>
      <c r="AB27">
        <v>17.352844704000002</v>
      </c>
      <c r="AC27">
        <v>12.7643852736</v>
      </c>
      <c r="AD27">
        <v>16.01305632</v>
      </c>
      <c r="AE27">
        <v>21.712535395200003</v>
      </c>
      <c r="AF27">
        <v>12.303000000000001</v>
      </c>
      <c r="AG27">
        <v>10.956996479999999</v>
      </c>
      <c r="AH27">
        <v>51.366416399999999</v>
      </c>
      <c r="AI27">
        <v>3.3546096000000003</v>
      </c>
      <c r="AJ27">
        <v>0</v>
      </c>
      <c r="AK27">
        <v>22.574700000000004</v>
      </c>
      <c r="AL27">
        <v>59.816099999999992</v>
      </c>
      <c r="AM27">
        <v>0</v>
      </c>
      <c r="AN27">
        <v>0</v>
      </c>
      <c r="AO27">
        <v>2.5824959999999999</v>
      </c>
      <c r="AP27">
        <v>1.3502764799999998</v>
      </c>
      <c r="AQ27">
        <v>18.341400000000004</v>
      </c>
      <c r="AR27">
        <v>22.0618944</v>
      </c>
      <c r="AS27">
        <v>14.533971264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36.75382701826959</v>
      </c>
      <c r="BB27">
        <f t="shared" si="0"/>
        <v>1076.998121843847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412.99642903390486</v>
      </c>
      <c r="L28">
        <v>11.002912665262759</v>
      </c>
      <c r="M28">
        <v>63.767086330935257</v>
      </c>
      <c r="N28">
        <v>51.88523244615655</v>
      </c>
      <c r="O28">
        <v>73.291376850225802</v>
      </c>
      <c r="P28">
        <v>16.080585207777354</v>
      </c>
      <c r="Q28">
        <v>4.6439177277179233</v>
      </c>
      <c r="R28">
        <v>18.620626853658539</v>
      </c>
      <c r="S28">
        <v>11.592203017241378</v>
      </c>
      <c r="T28">
        <v>0</v>
      </c>
      <c r="U28">
        <v>62.109721746770994</v>
      </c>
      <c r="V28">
        <v>6.2563497822931788</v>
      </c>
      <c r="W28">
        <v>9.8691321971441734</v>
      </c>
      <c r="X28">
        <v>64.786917936207502</v>
      </c>
      <c r="Y28">
        <v>0</v>
      </c>
      <c r="Z28">
        <v>5.7568579199999999</v>
      </c>
      <c r="AA28">
        <v>0</v>
      </c>
      <c r="AB28">
        <v>17.352844704000002</v>
      </c>
      <c r="AC28">
        <v>12.7643852736</v>
      </c>
      <c r="AD28">
        <v>16.01305632</v>
      </c>
      <c r="AE28">
        <v>21.712535395200003</v>
      </c>
      <c r="AF28">
        <v>12.303000000000001</v>
      </c>
      <c r="AG28">
        <v>10.956996479999999</v>
      </c>
      <c r="AH28">
        <v>51.366416399999999</v>
      </c>
      <c r="AI28">
        <v>21.804962400000001</v>
      </c>
      <c r="AJ28">
        <v>0</v>
      </c>
      <c r="AK28">
        <v>22.574700000000004</v>
      </c>
      <c r="AL28">
        <v>59.816099999999992</v>
      </c>
      <c r="AM28">
        <v>0</v>
      </c>
      <c r="AN28">
        <v>0</v>
      </c>
      <c r="AO28">
        <v>2.5824959999999999</v>
      </c>
      <c r="AP28">
        <v>1.3502764799999998</v>
      </c>
      <c r="AQ28">
        <v>18.341400000000004</v>
      </c>
      <c r="AR28">
        <v>22.0618944</v>
      </c>
      <c r="AS28">
        <v>14.533971264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36.900427407356659</v>
      </c>
      <c r="BB28">
        <f t="shared" si="0"/>
        <v>1081.29395742474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420.00058419164588</v>
      </c>
      <c r="L29">
        <v>11.002912665262759</v>
      </c>
      <c r="M29">
        <v>63.767086330935257</v>
      </c>
      <c r="N29">
        <v>51.88523244615655</v>
      </c>
      <c r="O29">
        <v>73.291376850225802</v>
      </c>
      <c r="P29">
        <v>16.080585207777354</v>
      </c>
      <c r="Q29">
        <v>4.6439177277179233</v>
      </c>
      <c r="R29">
        <v>18.620626853658539</v>
      </c>
      <c r="S29">
        <v>11.592203017241378</v>
      </c>
      <c r="T29">
        <v>0</v>
      </c>
      <c r="U29">
        <v>62.109721746770994</v>
      </c>
      <c r="V29">
        <v>6.2563497822931788</v>
      </c>
      <c r="W29">
        <v>9.8691321971441734</v>
      </c>
      <c r="X29">
        <v>64.786917936207502</v>
      </c>
      <c r="Y29">
        <v>0</v>
      </c>
      <c r="Z29">
        <v>5.7568579199999999</v>
      </c>
      <c r="AA29">
        <v>0</v>
      </c>
      <c r="AB29">
        <v>17.352844704000002</v>
      </c>
      <c r="AC29">
        <v>12.7643852736</v>
      </c>
      <c r="AD29">
        <v>16.01305632</v>
      </c>
      <c r="AE29">
        <v>21.712535395200003</v>
      </c>
      <c r="AF29">
        <v>12.303000000000001</v>
      </c>
      <c r="AG29">
        <v>10.956996479999999</v>
      </c>
      <c r="AH29">
        <v>51.366416399999999</v>
      </c>
      <c r="AI29">
        <v>21.804962400000001</v>
      </c>
      <c r="AJ29">
        <v>0</v>
      </c>
      <c r="AK29">
        <v>22.574700000000004</v>
      </c>
      <c r="AL29">
        <v>59.816099999999992</v>
      </c>
      <c r="AM29">
        <v>0</v>
      </c>
      <c r="AN29">
        <v>0</v>
      </c>
      <c r="AO29">
        <v>2.5824959999999999</v>
      </c>
      <c r="AP29">
        <v>1.3502764799999998</v>
      </c>
      <c r="AQ29">
        <v>18.341400000000004</v>
      </c>
      <c r="AR29">
        <v>22.0618944</v>
      </c>
      <c r="AS29">
        <v>14.533971264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37.131564985413348</v>
      </c>
      <c r="BB29">
        <f t="shared" si="0"/>
        <v>1088.0669750044242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433.99845954556594</v>
      </c>
      <c r="L30">
        <v>11.003104471532707</v>
      </c>
      <c r="M30">
        <v>63.767086330935257</v>
      </c>
      <c r="N30">
        <v>51.88523244615655</v>
      </c>
      <c r="O30">
        <v>73.291376850225802</v>
      </c>
      <c r="P30">
        <v>16.080585207777354</v>
      </c>
      <c r="Q30">
        <v>4.6439177277179233</v>
      </c>
      <c r="R30">
        <v>18.620626853658539</v>
      </c>
      <c r="S30">
        <v>11.592203017241378</v>
      </c>
      <c r="T30">
        <v>0</v>
      </c>
      <c r="U30">
        <v>62.109721746770994</v>
      </c>
      <c r="V30">
        <v>6.2563497822931788</v>
      </c>
      <c r="W30">
        <v>9.8691321971441734</v>
      </c>
      <c r="X30">
        <v>64.786917936207502</v>
      </c>
      <c r="Y30">
        <v>0</v>
      </c>
      <c r="Z30">
        <v>5.7568579199999999</v>
      </c>
      <c r="AA30">
        <v>0</v>
      </c>
      <c r="AB30">
        <v>17.352844704000002</v>
      </c>
      <c r="AC30">
        <v>12.7643852736</v>
      </c>
      <c r="AD30">
        <v>16.01305632</v>
      </c>
      <c r="AE30">
        <v>21.712535395200003</v>
      </c>
      <c r="AF30">
        <v>6.1515000000000004</v>
      </c>
      <c r="AG30">
        <v>10.956996479999999</v>
      </c>
      <c r="AH30">
        <v>51.366416399999999</v>
      </c>
      <c r="AI30">
        <v>21.804962400000001</v>
      </c>
      <c r="AJ30">
        <v>0</v>
      </c>
      <c r="AK30">
        <v>22.574700000000004</v>
      </c>
      <c r="AL30">
        <v>59.816099999999992</v>
      </c>
      <c r="AM30">
        <v>0</v>
      </c>
      <c r="AN30">
        <v>0</v>
      </c>
      <c r="AO30">
        <v>2.5824959999999999</v>
      </c>
      <c r="AP30">
        <v>1.3502764799999998</v>
      </c>
      <c r="AQ30">
        <v>18.341400000000004</v>
      </c>
      <c r="AR30">
        <v>22.0618944</v>
      </c>
      <c r="AS30">
        <v>14.533971264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37.390503485471754</v>
      </c>
      <c r="BB30">
        <f t="shared" si="0"/>
        <v>1095.6546036645559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448.00262969553575</v>
      </c>
      <c r="L31">
        <v>11.002892605448618</v>
      </c>
      <c r="M31">
        <v>63.767086330935257</v>
      </c>
      <c r="N31">
        <v>51.88523244615655</v>
      </c>
      <c r="O31">
        <v>73.291376850225802</v>
      </c>
      <c r="P31">
        <v>16.080585207777354</v>
      </c>
      <c r="Q31">
        <v>4.6439177277179233</v>
      </c>
      <c r="R31">
        <v>18.620626853658539</v>
      </c>
      <c r="S31">
        <v>10.315808285588366</v>
      </c>
      <c r="T31">
        <v>0</v>
      </c>
      <c r="U31">
        <v>62.109721746770994</v>
      </c>
      <c r="V31">
        <v>6.2563497822931788</v>
      </c>
      <c r="W31">
        <v>9.8691321971441734</v>
      </c>
      <c r="X31">
        <v>64.786917936207502</v>
      </c>
      <c r="Y31">
        <v>0</v>
      </c>
      <c r="Z31">
        <v>5.7568579199999999</v>
      </c>
      <c r="AA31">
        <v>0</v>
      </c>
      <c r="AB31">
        <v>17.352844704000002</v>
      </c>
      <c r="AC31">
        <v>12.7643852736</v>
      </c>
      <c r="AD31">
        <v>16.01305632</v>
      </c>
      <c r="AE31">
        <v>21.712535395200003</v>
      </c>
      <c r="AF31">
        <v>6.1515000000000004</v>
      </c>
      <c r="AG31">
        <v>10.956996479999999</v>
      </c>
      <c r="AH31">
        <v>51.366416399999999</v>
      </c>
      <c r="AI31">
        <v>21.804962400000001</v>
      </c>
      <c r="AJ31">
        <v>0</v>
      </c>
      <c r="AK31">
        <v>22.574700000000004</v>
      </c>
      <c r="AL31">
        <v>43.344999999999999</v>
      </c>
      <c r="AM31">
        <v>0</v>
      </c>
      <c r="AN31">
        <v>0</v>
      </c>
      <c r="AO31">
        <v>2.5824959999999999</v>
      </c>
      <c r="AP31">
        <v>1.3502764799999998</v>
      </c>
      <c r="AQ31">
        <v>12.227600000000002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37.04789666570241</v>
      </c>
      <c r="BB31">
        <f t="shared" si="0"/>
        <v>1085.615233386158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461.00246889075498</v>
      </c>
      <c r="L32">
        <v>11.00302193338749</v>
      </c>
      <c r="M32">
        <v>63.767086330935257</v>
      </c>
      <c r="N32">
        <v>51.88523244615655</v>
      </c>
      <c r="O32">
        <v>73.291376850225802</v>
      </c>
      <c r="P32">
        <v>16.080585207777354</v>
      </c>
      <c r="Q32">
        <v>4.63997030162413</v>
      </c>
      <c r="R32">
        <v>18.617742776998597</v>
      </c>
      <c r="S32">
        <v>8.7778427807486636</v>
      </c>
      <c r="T32">
        <v>0</v>
      </c>
      <c r="U32">
        <v>62.109721746770994</v>
      </c>
      <c r="V32">
        <v>6.2563497822931788</v>
      </c>
      <c r="W32">
        <v>9.8691321971441734</v>
      </c>
      <c r="X32">
        <v>64.786917936207502</v>
      </c>
      <c r="Y32">
        <v>0</v>
      </c>
      <c r="Z32">
        <v>5.7568579199999999</v>
      </c>
      <c r="AA32">
        <v>0</v>
      </c>
      <c r="AB32">
        <v>17.352844704000002</v>
      </c>
      <c r="AC32">
        <v>12.7643852736</v>
      </c>
      <c r="AD32">
        <v>16.01305632</v>
      </c>
      <c r="AE32">
        <v>21.712535395200003</v>
      </c>
      <c r="AF32">
        <v>6.1515000000000004</v>
      </c>
      <c r="AG32">
        <v>10.956996479999999</v>
      </c>
      <c r="AH32">
        <v>51.366416399999999</v>
      </c>
      <c r="AI32">
        <v>21.804962400000001</v>
      </c>
      <c r="AJ32">
        <v>0</v>
      </c>
      <c r="AK32">
        <v>22.574700000000004</v>
      </c>
      <c r="AL32">
        <v>43.344999999999999</v>
      </c>
      <c r="AM32">
        <v>0</v>
      </c>
      <c r="AN32">
        <v>0</v>
      </c>
      <c r="AO32">
        <v>2.5824959999999999</v>
      </c>
      <c r="AP32">
        <v>1.3502764799999998</v>
      </c>
      <c r="AQ32">
        <v>12.227600000000002</v>
      </c>
      <c r="AR32">
        <v>22.0618944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37.425917249607835</v>
      </c>
      <c r="BB32">
        <f t="shared" si="0"/>
        <v>1096.6923843178172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474.00231562074822</v>
      </c>
      <c r="L33">
        <v>11.003015075376887</v>
      </c>
      <c r="M33">
        <v>63.767086330935257</v>
      </c>
      <c r="N33">
        <v>51.88523244615655</v>
      </c>
      <c r="O33">
        <v>73.291376850225802</v>
      </c>
      <c r="P33">
        <v>16.080585207777354</v>
      </c>
      <c r="Q33">
        <v>4.63997030162413</v>
      </c>
      <c r="R33">
        <v>18.617742776998597</v>
      </c>
      <c r="S33">
        <v>7.5261484716157199</v>
      </c>
      <c r="T33">
        <v>0</v>
      </c>
      <c r="U33">
        <v>62.109721746770994</v>
      </c>
      <c r="V33">
        <v>6.2563497822931788</v>
      </c>
      <c r="W33">
        <v>9.8691321971441734</v>
      </c>
      <c r="X33">
        <v>64.786917936207502</v>
      </c>
      <c r="Y33">
        <v>0</v>
      </c>
      <c r="Z33">
        <v>5.7568579199999999</v>
      </c>
      <c r="AA33">
        <v>0</v>
      </c>
      <c r="AB33">
        <v>17.352844704000002</v>
      </c>
      <c r="AC33">
        <v>12.7643852736</v>
      </c>
      <c r="AD33">
        <v>12.009792239999998</v>
      </c>
      <c r="AE33">
        <v>21.712535395200003</v>
      </c>
      <c r="AF33">
        <v>6.1515000000000004</v>
      </c>
      <c r="AG33">
        <v>10.956996479999999</v>
      </c>
      <c r="AH33">
        <v>51.366416399999999</v>
      </c>
      <c r="AI33">
        <v>21.804962400000001</v>
      </c>
      <c r="AJ33">
        <v>0</v>
      </c>
      <c r="AK33">
        <v>22.574700000000004</v>
      </c>
      <c r="AL33">
        <v>43.344999999999999</v>
      </c>
      <c r="AM33">
        <v>0</v>
      </c>
      <c r="AN33">
        <v>0</v>
      </c>
      <c r="AO33">
        <v>2.5824959999999999</v>
      </c>
      <c r="AP33">
        <v>1.3502764799999998</v>
      </c>
      <c r="AQ33">
        <v>12.227600000000002</v>
      </c>
      <c r="AR33">
        <v>22.0618944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37.681498206781995</v>
      </c>
      <c r="BB33">
        <f t="shared" si="0"/>
        <v>1104.1816848434926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464.00231484644883</v>
      </c>
      <c r="L34">
        <v>11.003015075376887</v>
      </c>
      <c r="M34">
        <v>63.767086330935257</v>
      </c>
      <c r="N34">
        <v>51.88523244615655</v>
      </c>
      <c r="O34">
        <v>73.291376850225802</v>
      </c>
      <c r="P34">
        <v>16.080585207777354</v>
      </c>
      <c r="Q34">
        <v>4.63997030162413</v>
      </c>
      <c r="R34">
        <v>18.617742776998597</v>
      </c>
      <c r="S34">
        <v>7.5261484716157199</v>
      </c>
      <c r="T34">
        <v>0</v>
      </c>
      <c r="U34">
        <v>62.109721746770994</v>
      </c>
      <c r="V34">
        <v>6.2563497822931788</v>
      </c>
      <c r="W34">
        <v>9.8691321971441734</v>
      </c>
      <c r="X34">
        <v>64.786917936207502</v>
      </c>
      <c r="Y34">
        <v>0</v>
      </c>
      <c r="Z34">
        <v>5.7568579199999999</v>
      </c>
      <c r="AA34">
        <v>0</v>
      </c>
      <c r="AB34">
        <v>17.352844704000002</v>
      </c>
      <c r="AC34">
        <v>12.7643852736</v>
      </c>
      <c r="AD34">
        <v>12.009792239999998</v>
      </c>
      <c r="AE34">
        <v>21.712535395200003</v>
      </c>
      <c r="AF34">
        <v>6.1515000000000004</v>
      </c>
      <c r="AG34">
        <v>10.956996479999999</v>
      </c>
      <c r="AH34">
        <v>51.366416399999999</v>
      </c>
      <c r="AI34">
        <v>3.3546096000000003</v>
      </c>
      <c r="AJ34">
        <v>0</v>
      </c>
      <c r="AK34">
        <v>22.574700000000004</v>
      </c>
      <c r="AL34">
        <v>43.344999999999999</v>
      </c>
      <c r="AM34">
        <v>0</v>
      </c>
      <c r="AN34">
        <v>0</v>
      </c>
      <c r="AO34">
        <v>2.5824959999999999</v>
      </c>
      <c r="AP34">
        <v>1.3502764799999998</v>
      </c>
      <c r="AQ34">
        <v>12.227600000000002</v>
      </c>
      <c r="AR34">
        <v>22.0618944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36.742636538830098</v>
      </c>
      <c r="BB34">
        <f t="shared" si="0"/>
        <v>1076.6701929371452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461.00246889075498</v>
      </c>
      <c r="L35">
        <v>11.003015075376887</v>
      </c>
      <c r="M35">
        <v>63.767086330935257</v>
      </c>
      <c r="N35">
        <v>51.88523244615655</v>
      </c>
      <c r="O35">
        <v>73.291376850225802</v>
      </c>
      <c r="P35">
        <v>16.080585207777354</v>
      </c>
      <c r="Q35">
        <v>4.63997030162413</v>
      </c>
      <c r="R35">
        <v>18.616029106029103</v>
      </c>
      <c r="S35">
        <v>7.5284385785888581</v>
      </c>
      <c r="T35">
        <v>0</v>
      </c>
      <c r="U35">
        <v>62.109721746770994</v>
      </c>
      <c r="V35">
        <v>6.2578539267015714</v>
      </c>
      <c r="W35">
        <v>9.8691141528239221</v>
      </c>
      <c r="X35">
        <v>64.788004307914662</v>
      </c>
      <c r="Y35">
        <v>0</v>
      </c>
      <c r="Z35">
        <v>5.7568579199999999</v>
      </c>
      <c r="AA35">
        <v>0</v>
      </c>
      <c r="AB35">
        <v>17.352844704000002</v>
      </c>
      <c r="AC35">
        <v>12.7643852736</v>
      </c>
      <c r="AD35">
        <v>12.009792239999998</v>
      </c>
      <c r="AE35">
        <v>20.849263199999999</v>
      </c>
      <c r="AF35">
        <v>6.1515000000000004</v>
      </c>
      <c r="AG35">
        <v>10.956996479999999</v>
      </c>
      <c r="AH35">
        <v>49.910688</v>
      </c>
      <c r="AI35">
        <v>1.1182032</v>
      </c>
      <c r="AJ35">
        <v>0</v>
      </c>
      <c r="AK35">
        <v>22.574700000000004</v>
      </c>
      <c r="AL35">
        <v>52.013999999999989</v>
      </c>
      <c r="AM35">
        <v>0</v>
      </c>
      <c r="AN35">
        <v>0</v>
      </c>
      <c r="AO35">
        <v>2.5824959999999999</v>
      </c>
      <c r="AP35">
        <v>1.3502764799999998</v>
      </c>
      <c r="AQ35">
        <v>12.227600000000002</v>
      </c>
      <c r="AR35">
        <v>22.0618944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36.779494571042505</v>
      </c>
      <c r="BB35">
        <f t="shared" si="0"/>
        <v>1077.750230861838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454.00231404319499</v>
      </c>
      <c r="L36">
        <v>11.003015075376887</v>
      </c>
      <c r="M36">
        <v>63.767086330935257</v>
      </c>
      <c r="N36">
        <v>51.88523244615655</v>
      </c>
      <c r="O36">
        <v>73.291376850225802</v>
      </c>
      <c r="P36">
        <v>16.080585207777354</v>
      </c>
      <c r="Q36">
        <v>4.63997030162413</v>
      </c>
      <c r="R36">
        <v>18.616029106029103</v>
      </c>
      <c r="S36">
        <v>7.5268296551724125</v>
      </c>
      <c r="T36">
        <v>0</v>
      </c>
      <c r="U36">
        <v>62.109721746770994</v>
      </c>
      <c r="V36">
        <v>6.2578539267015714</v>
      </c>
      <c r="W36">
        <v>9.8691141528239221</v>
      </c>
      <c r="X36">
        <v>64.788004307914662</v>
      </c>
      <c r="Y36">
        <v>0</v>
      </c>
      <c r="Z36">
        <v>5.7568579199999999</v>
      </c>
      <c r="AA36">
        <v>0</v>
      </c>
      <c r="AB36">
        <v>17.352844704000002</v>
      </c>
      <c r="AC36">
        <v>12.7643852736</v>
      </c>
      <c r="AD36">
        <v>12.009792239999998</v>
      </c>
      <c r="AE36">
        <v>20.849263199999999</v>
      </c>
      <c r="AF36">
        <v>6.1515000000000004</v>
      </c>
      <c r="AG36">
        <v>10.956996479999999</v>
      </c>
      <c r="AH36">
        <v>49.910688</v>
      </c>
      <c r="AI36">
        <v>1.1182032</v>
      </c>
      <c r="AJ36">
        <v>0</v>
      </c>
      <c r="AK36">
        <v>22.574700000000004</v>
      </c>
      <c r="AL36">
        <v>52.013999999999989</v>
      </c>
      <c r="AM36">
        <v>0</v>
      </c>
      <c r="AN36">
        <v>0</v>
      </c>
      <c r="AO36">
        <v>2.5824959999999999</v>
      </c>
      <c r="AP36">
        <v>1.3502764799999998</v>
      </c>
      <c r="AQ36">
        <v>12.227600000000002</v>
      </c>
      <c r="AR36">
        <v>22.0618944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36.548436428461173</v>
      </c>
      <c r="BB36">
        <f t="shared" si="0"/>
        <v>1070.9795252334427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443.00183436975618</v>
      </c>
      <c r="L37">
        <v>11.003015075376887</v>
      </c>
      <c r="M37">
        <v>63.767086330935257</v>
      </c>
      <c r="N37">
        <v>51.88523244615655</v>
      </c>
      <c r="O37">
        <v>73.291376850225802</v>
      </c>
      <c r="P37">
        <v>16.080585207777354</v>
      </c>
      <c r="Q37">
        <v>4.63997030162413</v>
      </c>
      <c r="R37">
        <v>18.616029106029103</v>
      </c>
      <c r="S37">
        <v>7.5268296551724125</v>
      </c>
      <c r="T37">
        <v>0</v>
      </c>
      <c r="U37">
        <v>62.109721746770994</v>
      </c>
      <c r="V37">
        <v>6.2578539267015714</v>
      </c>
      <c r="W37">
        <v>9.8691141528239221</v>
      </c>
      <c r="X37">
        <v>64.788004307914662</v>
      </c>
      <c r="Y37">
        <v>0</v>
      </c>
      <c r="Z37">
        <v>5.7568579199999999</v>
      </c>
      <c r="AA37">
        <v>0</v>
      </c>
      <c r="AB37">
        <v>11.533435920000001</v>
      </c>
      <c r="AC37">
        <v>12.7643852736</v>
      </c>
      <c r="AD37">
        <v>12.009792239999998</v>
      </c>
      <c r="AE37">
        <v>20.849263199999999</v>
      </c>
      <c r="AF37">
        <v>6.1515000000000004</v>
      </c>
      <c r="AG37">
        <v>10.956996479999999</v>
      </c>
      <c r="AH37">
        <v>49.910688</v>
      </c>
      <c r="AI37">
        <v>1.1182032</v>
      </c>
      <c r="AJ37">
        <v>0</v>
      </c>
      <c r="AK37">
        <v>22.574700000000004</v>
      </c>
      <c r="AL37">
        <v>52.013999999999989</v>
      </c>
      <c r="AM37">
        <v>0</v>
      </c>
      <c r="AN37">
        <v>0</v>
      </c>
      <c r="AO37">
        <v>2.5824959999999999</v>
      </c>
      <c r="AP37">
        <v>1.3502764799999998</v>
      </c>
      <c r="AQ37">
        <v>12.227600000000002</v>
      </c>
      <c r="AR37">
        <v>22.0618944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35.993379960037771</v>
      </c>
      <c r="BB37">
        <f t="shared" si="0"/>
        <v>1054.7146932444273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440.0019918594262</v>
      </c>
      <c r="L38">
        <v>11.003015075376887</v>
      </c>
      <c r="M38">
        <v>63.767086330935257</v>
      </c>
      <c r="N38">
        <v>51.88523244615655</v>
      </c>
      <c r="O38">
        <v>73.291376850225802</v>
      </c>
      <c r="P38">
        <v>16.080585207777354</v>
      </c>
      <c r="Q38">
        <v>4.63997030162413</v>
      </c>
      <c r="R38">
        <v>18.616029106029103</v>
      </c>
      <c r="S38">
        <v>7.5268296551724125</v>
      </c>
      <c r="T38">
        <v>0</v>
      </c>
      <c r="U38">
        <v>62.109721746770994</v>
      </c>
      <c r="V38">
        <v>6.2578539267015714</v>
      </c>
      <c r="W38">
        <v>9.8691141528239221</v>
      </c>
      <c r="X38">
        <v>64.788004307914662</v>
      </c>
      <c r="Y38">
        <v>0</v>
      </c>
      <c r="Z38">
        <v>5.7568579199999999</v>
      </c>
      <c r="AA38">
        <v>0</v>
      </c>
      <c r="AB38">
        <v>11.533435920000001</v>
      </c>
      <c r="AC38">
        <v>12.7643852736</v>
      </c>
      <c r="AD38">
        <v>12.009792239999998</v>
      </c>
      <c r="AE38">
        <v>20.849263199999999</v>
      </c>
      <c r="AF38">
        <v>6.1515000000000004</v>
      </c>
      <c r="AG38">
        <v>10.956996479999999</v>
      </c>
      <c r="AH38">
        <v>61.639699680000007</v>
      </c>
      <c r="AI38">
        <v>1.1182032</v>
      </c>
      <c r="AJ38">
        <v>0</v>
      </c>
      <c r="AK38">
        <v>22.574700000000004</v>
      </c>
      <c r="AL38">
        <v>52.013999999999989</v>
      </c>
      <c r="AM38">
        <v>0</v>
      </c>
      <c r="AN38">
        <v>0</v>
      </c>
      <c r="AO38">
        <v>2.5824959999999999</v>
      </c>
      <c r="AP38">
        <v>1.3502764799999998</v>
      </c>
      <c r="AQ38">
        <v>6.1138000000000012</v>
      </c>
      <c r="AR38">
        <v>22.0618944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36.07968705479685</v>
      </c>
      <c r="BB38">
        <f t="shared" si="0"/>
        <v>1057.2437553193386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512.34156627032496</v>
      </c>
      <c r="L39">
        <v>11.003103671071953</v>
      </c>
      <c r="M39">
        <v>63.767086330935257</v>
      </c>
      <c r="N39">
        <v>51.88523244615655</v>
      </c>
      <c r="O39">
        <v>73.291376850225802</v>
      </c>
      <c r="P39">
        <v>16.080585207777354</v>
      </c>
      <c r="Q39">
        <v>4.6397849362688293</v>
      </c>
      <c r="R39">
        <v>18.621189899688687</v>
      </c>
      <c r="S39">
        <v>5.017117942994183</v>
      </c>
      <c r="T39">
        <v>0</v>
      </c>
      <c r="U39">
        <v>62.109721746770994</v>
      </c>
      <c r="V39">
        <v>6.2578539267015714</v>
      </c>
      <c r="W39">
        <v>10.306348807631162</v>
      </c>
      <c r="X39">
        <v>64.788003855794884</v>
      </c>
      <c r="Y39">
        <v>0</v>
      </c>
      <c r="Z39">
        <v>5.7568579199999999</v>
      </c>
      <c r="AA39">
        <v>0</v>
      </c>
      <c r="AB39">
        <v>11.533435920000001</v>
      </c>
      <c r="AC39">
        <v>12.7643852736</v>
      </c>
      <c r="AD39">
        <v>12.009792239999998</v>
      </c>
      <c r="AE39">
        <v>20.849263199999999</v>
      </c>
      <c r="AF39">
        <v>6.1515000000000004</v>
      </c>
      <c r="AG39">
        <v>10.956996479999999</v>
      </c>
      <c r="AH39">
        <v>61.639699680000007</v>
      </c>
      <c r="AI39">
        <v>1.1182032</v>
      </c>
      <c r="AJ39">
        <v>0</v>
      </c>
      <c r="AK39">
        <v>22.574700000000004</v>
      </c>
      <c r="AL39">
        <v>52.013999999999989</v>
      </c>
      <c r="AM39">
        <v>0</v>
      </c>
      <c r="AN39">
        <v>0</v>
      </c>
      <c r="AO39">
        <v>2.5824959999999999</v>
      </c>
      <c r="AP39">
        <v>0.90018431999999982</v>
      </c>
      <c r="AQ39">
        <v>6.1138000000000012</v>
      </c>
      <c r="AR39">
        <v>23.516524799999999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38.431817545413779</v>
      </c>
      <c r="BB39">
        <f t="shared" si="0"/>
        <v>1126.1683239941285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512.34156627032496</v>
      </c>
      <c r="L40">
        <v>11.003103671071953</v>
      </c>
      <c r="M40">
        <v>63.767086330935257</v>
      </c>
      <c r="N40">
        <v>51.88523244615655</v>
      </c>
      <c r="O40">
        <v>73.291376850225802</v>
      </c>
      <c r="P40">
        <v>16.080585207777354</v>
      </c>
      <c r="Q40">
        <v>4.6397849362688293</v>
      </c>
      <c r="R40">
        <v>18.621189899688687</v>
      </c>
      <c r="S40">
        <v>5.017117942994183</v>
      </c>
      <c r="T40">
        <v>0</v>
      </c>
      <c r="U40">
        <v>62.109721746770994</v>
      </c>
      <c r="V40">
        <v>6.2578539267015714</v>
      </c>
      <c r="W40">
        <v>10.347698251192369</v>
      </c>
      <c r="X40">
        <v>64.788004296368698</v>
      </c>
      <c r="Y40">
        <v>0</v>
      </c>
      <c r="Z40">
        <v>5.7568579199999999</v>
      </c>
      <c r="AA40">
        <v>0</v>
      </c>
      <c r="AB40">
        <v>11.533435920000001</v>
      </c>
      <c r="AC40">
        <v>12.7643852736</v>
      </c>
      <c r="AD40">
        <v>12.009792239999998</v>
      </c>
      <c r="AE40">
        <v>20.849263199999999</v>
      </c>
      <c r="AF40">
        <v>6.1515000000000004</v>
      </c>
      <c r="AG40">
        <v>10.956996479999999</v>
      </c>
      <c r="AH40">
        <v>61.639699680000007</v>
      </c>
      <c r="AI40">
        <v>1.1182032</v>
      </c>
      <c r="AJ40">
        <v>0</v>
      </c>
      <c r="AK40">
        <v>22.574700000000004</v>
      </c>
      <c r="AL40">
        <v>52.013999999999989</v>
      </c>
      <c r="AM40">
        <v>0</v>
      </c>
      <c r="AN40">
        <v>0</v>
      </c>
      <c r="AO40">
        <v>2.5824959999999999</v>
      </c>
      <c r="AP40">
        <v>0.90018431999999982</v>
      </c>
      <c r="AQ40">
        <v>0</v>
      </c>
      <c r="AR40">
        <v>23.516524799999999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38.231427116989195</v>
      </c>
      <c r="BB40">
        <f t="shared" si="0"/>
        <v>1120.2962643066883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512.34156627032496</v>
      </c>
      <c r="L41">
        <v>11.003103671071953</v>
      </c>
      <c r="M41">
        <v>63.767086330935257</v>
      </c>
      <c r="N41">
        <v>51.88523244615655</v>
      </c>
      <c r="O41">
        <v>73.291376850225802</v>
      </c>
      <c r="P41">
        <v>16.080585207777354</v>
      </c>
      <c r="Q41">
        <v>4.6397849362688293</v>
      </c>
      <c r="R41">
        <v>18.621189899688687</v>
      </c>
      <c r="S41">
        <v>5.017117942994183</v>
      </c>
      <c r="T41">
        <v>0</v>
      </c>
      <c r="U41">
        <v>62.109721746770994</v>
      </c>
      <c r="V41">
        <v>6.2578539267015714</v>
      </c>
      <c r="W41">
        <v>10.399385055643878</v>
      </c>
      <c r="X41">
        <v>64.788004296368698</v>
      </c>
      <c r="Y41">
        <v>0</v>
      </c>
      <c r="Z41">
        <v>5.7568579199999999</v>
      </c>
      <c r="AA41">
        <v>0</v>
      </c>
      <c r="AB41">
        <v>11.533435920000001</v>
      </c>
      <c r="AC41">
        <v>12.7643852736</v>
      </c>
      <c r="AD41">
        <v>12.009792239999998</v>
      </c>
      <c r="AE41">
        <v>20.849263199999999</v>
      </c>
      <c r="AF41">
        <v>6.1515000000000004</v>
      </c>
      <c r="AG41">
        <v>10.956996479999999</v>
      </c>
      <c r="AH41">
        <v>61.639699680000007</v>
      </c>
      <c r="AI41">
        <v>1.1182032</v>
      </c>
      <c r="AJ41">
        <v>0</v>
      </c>
      <c r="AK41">
        <v>22.574700000000004</v>
      </c>
      <c r="AL41">
        <v>52.013999999999989</v>
      </c>
      <c r="AM41">
        <v>0</v>
      </c>
      <c r="AN41">
        <v>0</v>
      </c>
      <c r="AO41">
        <v>2.78909568</v>
      </c>
      <c r="AP41">
        <v>0.90018431999999982</v>
      </c>
      <c r="AQ41">
        <v>0</v>
      </c>
      <c r="AR41">
        <v>23.516524799999999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38.239950482341172</v>
      </c>
      <c r="BB41">
        <f t="shared" si="0"/>
        <v>1120.5460274257878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512.34156627032496</v>
      </c>
      <c r="L42">
        <v>11.003103671071953</v>
      </c>
      <c r="M42">
        <v>63.767086330935257</v>
      </c>
      <c r="N42">
        <v>51.88523244615655</v>
      </c>
      <c r="O42">
        <v>73.291376850225802</v>
      </c>
      <c r="P42">
        <v>16.080585207777354</v>
      </c>
      <c r="Q42">
        <v>4.6397849362688293</v>
      </c>
      <c r="R42">
        <v>18.621189899688687</v>
      </c>
      <c r="S42">
        <v>5.017117942994183</v>
      </c>
      <c r="T42">
        <v>0</v>
      </c>
      <c r="U42">
        <v>62.109721746770994</v>
      </c>
      <c r="V42">
        <v>6.2578539267015714</v>
      </c>
      <c r="W42">
        <v>10.399385055643878</v>
      </c>
      <c r="X42">
        <v>64.788004296368698</v>
      </c>
      <c r="Y42">
        <v>0</v>
      </c>
      <c r="Z42">
        <v>5.7568579199999999</v>
      </c>
      <c r="AA42">
        <v>0</v>
      </c>
      <c r="AB42">
        <v>11.533435920000001</v>
      </c>
      <c r="AC42">
        <v>12.7643852736</v>
      </c>
      <c r="AD42">
        <v>12.009792239999998</v>
      </c>
      <c r="AE42">
        <v>21.712535395200003</v>
      </c>
      <c r="AF42">
        <v>6.1515000000000004</v>
      </c>
      <c r="AG42">
        <v>10.956996479999999</v>
      </c>
      <c r="AH42">
        <v>61.639699680000007</v>
      </c>
      <c r="AI42">
        <v>1.1182032</v>
      </c>
      <c r="AJ42">
        <v>0</v>
      </c>
      <c r="AK42">
        <v>22.574700000000004</v>
      </c>
      <c r="AL42">
        <v>52.013999999999989</v>
      </c>
      <c r="AM42">
        <v>0</v>
      </c>
      <c r="AN42">
        <v>0</v>
      </c>
      <c r="AO42">
        <v>2.78909568</v>
      </c>
      <c r="AP42">
        <v>0.90018431999999982</v>
      </c>
      <c r="AQ42">
        <v>0</v>
      </c>
      <c r="AR42">
        <v>23.516524799999999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38.268438311941182</v>
      </c>
      <c r="BB42">
        <f t="shared" si="0"/>
        <v>1121.3808117913877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512.34156627032496</v>
      </c>
      <c r="L43">
        <v>11.003103863342314</v>
      </c>
      <c r="M43">
        <v>63.767086330935257</v>
      </c>
      <c r="N43">
        <v>51.88523244615655</v>
      </c>
      <c r="O43">
        <v>73.291376850225802</v>
      </c>
      <c r="P43">
        <v>16.080585207777354</v>
      </c>
      <c r="Q43">
        <v>4.6397849362688293</v>
      </c>
      <c r="R43">
        <v>18.621189899688687</v>
      </c>
      <c r="S43">
        <v>6.2744535928143703</v>
      </c>
      <c r="T43">
        <v>0</v>
      </c>
      <c r="U43">
        <v>62.109721746770994</v>
      </c>
      <c r="V43">
        <v>6.2578539267015714</v>
      </c>
      <c r="W43">
        <v>10.257764656964657</v>
      </c>
      <c r="X43">
        <v>64.788004296368698</v>
      </c>
      <c r="Y43">
        <v>0</v>
      </c>
      <c r="Z43">
        <v>5.7568579199999999</v>
      </c>
      <c r="AA43">
        <v>0</v>
      </c>
      <c r="AB43">
        <v>11.533435920000001</v>
      </c>
      <c r="AC43">
        <v>12.7643852736</v>
      </c>
      <c r="AD43">
        <v>12.009792239999998</v>
      </c>
      <c r="AE43">
        <v>21.712535395200003</v>
      </c>
      <c r="AF43">
        <v>0</v>
      </c>
      <c r="AG43">
        <v>10.956996479999999</v>
      </c>
      <c r="AH43">
        <v>61.639699680000007</v>
      </c>
      <c r="AI43">
        <v>0</v>
      </c>
      <c r="AJ43">
        <v>0</v>
      </c>
      <c r="AK43">
        <v>22.574700000000004</v>
      </c>
      <c r="AL43">
        <v>52.013999999999989</v>
      </c>
      <c r="AM43">
        <v>0</v>
      </c>
      <c r="AN43">
        <v>0</v>
      </c>
      <c r="AO43">
        <v>2.78909568</v>
      </c>
      <c r="AP43">
        <v>0.90018431999999982</v>
      </c>
      <c r="AQ43">
        <v>0</v>
      </c>
      <c r="AR43">
        <v>22.0618944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38.01735535388444</v>
      </c>
      <c r="BB43">
        <f t="shared" si="0"/>
        <v>1114.0232765928558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512.34156627032496</v>
      </c>
      <c r="L44">
        <v>11.003103375157572</v>
      </c>
      <c r="M44">
        <v>63.767086330935257</v>
      </c>
      <c r="N44">
        <v>51.88523244615655</v>
      </c>
      <c r="O44">
        <v>73.291376850225802</v>
      </c>
      <c r="P44">
        <v>16.080585207777354</v>
      </c>
      <c r="Q44">
        <v>4.6439177277179233</v>
      </c>
      <c r="R44">
        <v>18.620626853658539</v>
      </c>
      <c r="S44">
        <v>6.0677170658682646</v>
      </c>
      <c r="T44">
        <v>0</v>
      </c>
      <c r="U44">
        <v>62.109721746770994</v>
      </c>
      <c r="V44">
        <v>6.2563497822931788</v>
      </c>
      <c r="W44">
        <v>10.588405156537751</v>
      </c>
      <c r="X44">
        <v>64.786917936207502</v>
      </c>
      <c r="Y44">
        <v>0</v>
      </c>
      <c r="Z44">
        <v>5.7568579199999999</v>
      </c>
      <c r="AA44">
        <v>0</v>
      </c>
      <c r="AB44">
        <v>11.533435920000001</v>
      </c>
      <c r="AC44">
        <v>12.7643852736</v>
      </c>
      <c r="AD44">
        <v>12.009792239999998</v>
      </c>
      <c r="AE44">
        <v>21.712535395200003</v>
      </c>
      <c r="AF44">
        <v>0</v>
      </c>
      <c r="AG44">
        <v>10.956996479999999</v>
      </c>
      <c r="AH44">
        <v>61.639699680000007</v>
      </c>
      <c r="AI44">
        <v>0</v>
      </c>
      <c r="AJ44">
        <v>0</v>
      </c>
      <c r="AK44">
        <v>22.574700000000004</v>
      </c>
      <c r="AL44">
        <v>52.013999999999989</v>
      </c>
      <c r="AM44">
        <v>0</v>
      </c>
      <c r="AN44">
        <v>0</v>
      </c>
      <c r="AO44">
        <v>2.78909568</v>
      </c>
      <c r="AP44">
        <v>0.90018431999999982</v>
      </c>
      <c r="AQ44">
        <v>0</v>
      </c>
      <c r="AR44">
        <v>22.0618944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38.021476519203674</v>
      </c>
      <c r="BB44">
        <f t="shared" si="0"/>
        <v>1114.1440381528282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512.33905713016361</v>
      </c>
      <c r="L45">
        <v>11.003102368900464</v>
      </c>
      <c r="M45">
        <v>63.767086330935257</v>
      </c>
      <c r="N45">
        <v>51.88523244615655</v>
      </c>
      <c r="O45">
        <v>73.291376850225802</v>
      </c>
      <c r="P45">
        <v>16.080585207777354</v>
      </c>
      <c r="Q45">
        <v>4.63997030162413</v>
      </c>
      <c r="R45">
        <v>18.617742776998597</v>
      </c>
      <c r="S45">
        <v>6.2331062874251506</v>
      </c>
      <c r="T45">
        <v>0</v>
      </c>
      <c r="U45">
        <v>62.109721746770994</v>
      </c>
      <c r="V45">
        <v>6.2563497822931788</v>
      </c>
      <c r="W45">
        <v>10.588405156537751</v>
      </c>
      <c r="X45">
        <v>64.786917936207502</v>
      </c>
      <c r="Y45">
        <v>0</v>
      </c>
      <c r="Z45">
        <v>5.7568579199999999</v>
      </c>
      <c r="AA45">
        <v>0</v>
      </c>
      <c r="AB45">
        <v>11.533435920000001</v>
      </c>
      <c r="AC45">
        <v>12.7643852736</v>
      </c>
      <c r="AD45">
        <v>12.009792239999998</v>
      </c>
      <c r="AE45">
        <v>21.712535395200003</v>
      </c>
      <c r="AF45">
        <v>0</v>
      </c>
      <c r="AG45">
        <v>10.956996479999999</v>
      </c>
      <c r="AH45">
        <v>61.639699680000007</v>
      </c>
      <c r="AI45">
        <v>0</v>
      </c>
      <c r="AJ45">
        <v>0</v>
      </c>
      <c r="AK45">
        <v>22.574700000000004</v>
      </c>
      <c r="AL45">
        <v>43.344999999999999</v>
      </c>
      <c r="AM45">
        <v>0</v>
      </c>
      <c r="AN45">
        <v>0</v>
      </c>
      <c r="AO45">
        <v>2.78909568</v>
      </c>
      <c r="AP45">
        <v>0.90018431999999982</v>
      </c>
      <c r="AQ45">
        <v>0</v>
      </c>
      <c r="AR45">
        <v>22.0618944</v>
      </c>
      <c r="AS45">
        <v>14.533971264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37.757860855164154</v>
      </c>
      <c r="BB45">
        <f t="shared" si="0"/>
        <v>1106.4193420396525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512.33905713016361</v>
      </c>
      <c r="L46">
        <v>11.003104471532707</v>
      </c>
      <c r="M46">
        <v>63.767086330935257</v>
      </c>
      <c r="N46">
        <v>51.88523244615655</v>
      </c>
      <c r="O46">
        <v>73.291376850225802</v>
      </c>
      <c r="P46">
        <v>16.080585207777354</v>
      </c>
      <c r="Q46">
        <v>4.6439177277179233</v>
      </c>
      <c r="R46">
        <v>18.620626853658539</v>
      </c>
      <c r="S46">
        <v>6.0677170658682646</v>
      </c>
      <c r="T46">
        <v>0</v>
      </c>
      <c r="U46">
        <v>62.109721746770994</v>
      </c>
      <c r="V46">
        <v>6.2563497822931788</v>
      </c>
      <c r="W46">
        <v>10.588405156537751</v>
      </c>
      <c r="X46">
        <v>64.786917936207502</v>
      </c>
      <c r="Y46">
        <v>0</v>
      </c>
      <c r="Z46">
        <v>5.7568579199999999</v>
      </c>
      <c r="AA46">
        <v>0</v>
      </c>
      <c r="AB46">
        <v>11.533435920000001</v>
      </c>
      <c r="AC46">
        <v>12.7643852736</v>
      </c>
      <c r="AD46">
        <v>12.009792239999998</v>
      </c>
      <c r="AE46">
        <v>21.712535395200003</v>
      </c>
      <c r="AF46">
        <v>0</v>
      </c>
      <c r="AG46">
        <v>10.956996479999999</v>
      </c>
      <c r="AH46">
        <v>61.639699680000007</v>
      </c>
      <c r="AI46">
        <v>0</v>
      </c>
      <c r="AJ46">
        <v>0</v>
      </c>
      <c r="AK46">
        <v>22.574700000000004</v>
      </c>
      <c r="AL46">
        <v>43.344999999999999</v>
      </c>
      <c r="AM46">
        <v>0</v>
      </c>
      <c r="AN46">
        <v>0</v>
      </c>
      <c r="AO46">
        <v>2.78909568</v>
      </c>
      <c r="AP46">
        <v>0.90018431999999982</v>
      </c>
      <c r="AQ46">
        <v>0</v>
      </c>
      <c r="AR46">
        <v>22.0618944</v>
      </c>
      <c r="AS46">
        <v>14.533971264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37.75263062918404</v>
      </c>
      <c r="BB46">
        <f t="shared" si="0"/>
        <v>1106.2660166494616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512.33767978466915</v>
      </c>
      <c r="L47">
        <v>11.002912665262759</v>
      </c>
      <c r="M47">
        <v>63.767086330935257</v>
      </c>
      <c r="N47">
        <v>51.88523244615655</v>
      </c>
      <c r="O47">
        <v>73.291376850225802</v>
      </c>
      <c r="P47">
        <v>16.080585207777354</v>
      </c>
      <c r="Q47">
        <v>4.6439177277179233</v>
      </c>
      <c r="R47">
        <v>18.620626853658539</v>
      </c>
      <c r="S47">
        <v>6.0677170658682646</v>
      </c>
      <c r="T47">
        <v>0</v>
      </c>
      <c r="U47">
        <v>62.109721746770994</v>
      </c>
      <c r="V47">
        <v>6.2563497822931788</v>
      </c>
      <c r="W47">
        <v>10.588405156537751</v>
      </c>
      <c r="X47">
        <v>64.786917936207502</v>
      </c>
      <c r="Y47">
        <v>0</v>
      </c>
      <c r="Z47">
        <v>5.7568579199999999</v>
      </c>
      <c r="AA47">
        <v>0</v>
      </c>
      <c r="AB47">
        <v>17.352844704000002</v>
      </c>
      <c r="AC47">
        <v>12.7643852736</v>
      </c>
      <c r="AD47">
        <v>12.009792239999998</v>
      </c>
      <c r="AE47">
        <v>21.712535395200003</v>
      </c>
      <c r="AF47">
        <v>0</v>
      </c>
      <c r="AG47">
        <v>10.956996479999999</v>
      </c>
      <c r="AH47">
        <v>61.639699680000007</v>
      </c>
      <c r="AI47">
        <v>0</v>
      </c>
      <c r="AJ47">
        <v>0</v>
      </c>
      <c r="AK47">
        <v>22.574700000000004</v>
      </c>
      <c r="AL47">
        <v>43.344999999999999</v>
      </c>
      <c r="AM47">
        <v>0</v>
      </c>
      <c r="AN47">
        <v>0</v>
      </c>
      <c r="AO47">
        <v>2.78909568</v>
      </c>
      <c r="AP47">
        <v>1.3502764799999998</v>
      </c>
      <c r="AQ47">
        <v>0</v>
      </c>
      <c r="AR47">
        <v>22.0618944</v>
      </c>
      <c r="AS47">
        <v>14.533971264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37.959469744844768</v>
      </c>
      <c r="BB47">
        <f t="shared" si="0"/>
        <v>1112.3271093260366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512.33767978466915</v>
      </c>
      <c r="L48">
        <v>11.002912665262759</v>
      </c>
      <c r="M48">
        <v>63.767086330935257</v>
      </c>
      <c r="N48">
        <v>51.88523244615655</v>
      </c>
      <c r="O48">
        <v>73.291376850225802</v>
      </c>
      <c r="P48">
        <v>16.080585207777354</v>
      </c>
      <c r="Q48">
        <v>4.6439177277179233</v>
      </c>
      <c r="R48">
        <v>18.620626853658539</v>
      </c>
      <c r="S48">
        <v>6.0677170658682646</v>
      </c>
      <c r="T48">
        <v>0</v>
      </c>
      <c r="U48">
        <v>62.109721746770994</v>
      </c>
      <c r="V48">
        <v>6.2563497822931788</v>
      </c>
      <c r="W48">
        <v>10.588405156537751</v>
      </c>
      <c r="X48">
        <v>64.786917936207502</v>
      </c>
      <c r="Y48">
        <v>0</v>
      </c>
      <c r="Z48">
        <v>5.7568579199999999</v>
      </c>
      <c r="AA48">
        <v>0</v>
      </c>
      <c r="AB48">
        <v>17.352844704000002</v>
      </c>
      <c r="AC48">
        <v>12.7643852736</v>
      </c>
      <c r="AD48">
        <v>12.009792239999998</v>
      </c>
      <c r="AE48">
        <v>21.712535395200003</v>
      </c>
      <c r="AF48">
        <v>0</v>
      </c>
      <c r="AG48">
        <v>10.956996479999999</v>
      </c>
      <c r="AH48">
        <v>61.639699680000007</v>
      </c>
      <c r="AI48">
        <v>0</v>
      </c>
      <c r="AJ48">
        <v>0</v>
      </c>
      <c r="AK48">
        <v>22.574700000000004</v>
      </c>
      <c r="AL48">
        <v>43.344999999999999</v>
      </c>
      <c r="AM48">
        <v>0</v>
      </c>
      <c r="AN48">
        <v>0</v>
      </c>
      <c r="AO48">
        <v>2.78909568</v>
      </c>
      <c r="AP48">
        <v>1.3502764799999998</v>
      </c>
      <c r="AQ48">
        <v>0</v>
      </c>
      <c r="AR48">
        <v>22.0618944</v>
      </c>
      <c r="AS48">
        <v>14.533971264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37.959469744844768</v>
      </c>
      <c r="BB48">
        <f t="shared" si="0"/>
        <v>1112.3271093260366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512.33905713016361</v>
      </c>
      <c r="L49">
        <v>11.002912665262759</v>
      </c>
      <c r="M49">
        <v>63.767086330935257</v>
      </c>
      <c r="N49">
        <v>51.88523244615655</v>
      </c>
      <c r="O49">
        <v>73.291376850225802</v>
      </c>
      <c r="P49">
        <v>16.080585207777354</v>
      </c>
      <c r="Q49">
        <v>4.6439177277179233</v>
      </c>
      <c r="R49">
        <v>18.620626853658539</v>
      </c>
      <c r="S49">
        <v>6.0677170658682646</v>
      </c>
      <c r="T49">
        <v>0</v>
      </c>
      <c r="U49">
        <v>62.109721746770994</v>
      </c>
      <c r="V49">
        <v>6.2563497822931788</v>
      </c>
      <c r="W49">
        <v>10.588405156537751</v>
      </c>
      <c r="X49">
        <v>64.786917936207502</v>
      </c>
      <c r="Y49">
        <v>0</v>
      </c>
      <c r="Z49">
        <v>5.7568579199999999</v>
      </c>
      <c r="AA49">
        <v>0.76332960000000005</v>
      </c>
      <c r="AB49">
        <v>17.352844704000002</v>
      </c>
      <c r="AC49">
        <v>12.7643852736</v>
      </c>
      <c r="AD49">
        <v>12.009792239999998</v>
      </c>
      <c r="AE49">
        <v>21.712535395200003</v>
      </c>
      <c r="AF49">
        <v>0</v>
      </c>
      <c r="AG49">
        <v>10.956996479999999</v>
      </c>
      <c r="AH49">
        <v>61.639699680000007</v>
      </c>
      <c r="AI49">
        <v>0</v>
      </c>
      <c r="AJ49">
        <v>0</v>
      </c>
      <c r="AK49">
        <v>22.574700000000004</v>
      </c>
      <c r="AL49">
        <v>43.344999999999999</v>
      </c>
      <c r="AM49">
        <v>0</v>
      </c>
      <c r="AN49">
        <v>0</v>
      </c>
      <c r="AO49">
        <v>2.78909568</v>
      </c>
      <c r="AP49">
        <v>0.78766128000000002</v>
      </c>
      <c r="AQ49">
        <v>0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37.948826524066249</v>
      </c>
      <c r="BB49">
        <f t="shared" si="0"/>
        <v>1112.0152036419095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512.33905713016361</v>
      </c>
      <c r="L50">
        <v>11.002912665262759</v>
      </c>
      <c r="M50">
        <v>63.767086330935257</v>
      </c>
      <c r="N50">
        <v>51.88523244615655</v>
      </c>
      <c r="O50">
        <v>73.291376850225802</v>
      </c>
      <c r="P50">
        <v>16.080585207777354</v>
      </c>
      <c r="Q50">
        <v>4.6439177277179233</v>
      </c>
      <c r="R50">
        <v>18.620626853658539</v>
      </c>
      <c r="S50">
        <v>6.0677170658682646</v>
      </c>
      <c r="T50">
        <v>0</v>
      </c>
      <c r="U50">
        <v>62.109721746770994</v>
      </c>
      <c r="V50">
        <v>6.2563497822931788</v>
      </c>
      <c r="W50">
        <v>10.588405156537751</v>
      </c>
      <c r="X50">
        <v>64.786917936207502</v>
      </c>
      <c r="Y50">
        <v>0</v>
      </c>
      <c r="Z50">
        <v>2.8784289599999999</v>
      </c>
      <c r="AA50">
        <v>6.1704789120000001</v>
      </c>
      <c r="AB50">
        <v>17.352844704000002</v>
      </c>
      <c r="AC50">
        <v>12.7643852736</v>
      </c>
      <c r="AD50">
        <v>12.009792239999998</v>
      </c>
      <c r="AE50">
        <v>21.712535395200003</v>
      </c>
      <c r="AF50">
        <v>0</v>
      </c>
      <c r="AG50">
        <v>10.956996479999999</v>
      </c>
      <c r="AH50">
        <v>61.639699680000007</v>
      </c>
      <c r="AI50">
        <v>0</v>
      </c>
      <c r="AJ50">
        <v>0</v>
      </c>
      <c r="AK50">
        <v>22.574700000000004</v>
      </c>
      <c r="AL50">
        <v>43.344999999999999</v>
      </c>
      <c r="AM50">
        <v>0</v>
      </c>
      <c r="AN50">
        <v>0</v>
      </c>
      <c r="AO50">
        <v>2.78909568</v>
      </c>
      <c r="AP50">
        <v>0.78766128000000002</v>
      </c>
      <c r="AQ50">
        <v>0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38.032274084866245</v>
      </c>
      <c r="BB50">
        <f t="shared" si="0"/>
        <v>1114.4604764331095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512.34578758511191</v>
      </c>
      <c r="L51">
        <v>11.002912665262759</v>
      </c>
      <c r="M51">
        <v>63.767086330935257</v>
      </c>
      <c r="N51">
        <v>51.88523244615655</v>
      </c>
      <c r="O51">
        <v>73.291376850225802</v>
      </c>
      <c r="P51">
        <v>16.080585207777354</v>
      </c>
      <c r="Q51">
        <v>4.6439177277179233</v>
      </c>
      <c r="R51">
        <v>18.620626853658539</v>
      </c>
      <c r="S51">
        <v>6.0677170658682646</v>
      </c>
      <c r="T51">
        <v>0</v>
      </c>
      <c r="U51">
        <v>62.109721746770994</v>
      </c>
      <c r="V51">
        <v>6.2563497822931788</v>
      </c>
      <c r="W51">
        <v>10.738112390603408</v>
      </c>
      <c r="X51">
        <v>64.786917936207502</v>
      </c>
      <c r="Y51">
        <v>0</v>
      </c>
      <c r="Z51">
        <v>2.8784289599999999</v>
      </c>
      <c r="AA51">
        <v>6.1704789120000001</v>
      </c>
      <c r="AB51">
        <v>17.352844704000002</v>
      </c>
      <c r="AC51">
        <v>12.7643852736</v>
      </c>
      <c r="AD51">
        <v>12.009792239999998</v>
      </c>
      <c r="AE51">
        <v>21.712535395200003</v>
      </c>
      <c r="AF51">
        <v>0</v>
      </c>
      <c r="AG51">
        <v>10.956996479999999</v>
      </c>
      <c r="AH51">
        <v>61.639699680000007</v>
      </c>
      <c r="AI51">
        <v>0</v>
      </c>
      <c r="AJ51">
        <v>0</v>
      </c>
      <c r="AK51">
        <v>22.574700000000004</v>
      </c>
      <c r="AL51">
        <v>43.344999999999999</v>
      </c>
      <c r="AM51">
        <v>0</v>
      </c>
      <c r="AN51">
        <v>0</v>
      </c>
      <c r="AO51">
        <v>2.6470584000000001</v>
      </c>
      <c r="AP51">
        <v>3.6007372799999997</v>
      </c>
      <c r="AQ51">
        <v>0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38.125580418114708</v>
      </c>
      <c r="BB51">
        <f t="shared" si="0"/>
        <v>1117.1946465088752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512.34578758511191</v>
      </c>
      <c r="L52">
        <v>11.002912665262759</v>
      </c>
      <c r="M52">
        <v>63.767086330935257</v>
      </c>
      <c r="N52">
        <v>51.88523244615655</v>
      </c>
      <c r="O52">
        <v>73.291376850225802</v>
      </c>
      <c r="P52">
        <v>16.080585207777354</v>
      </c>
      <c r="Q52">
        <v>4.6439177277179233</v>
      </c>
      <c r="R52">
        <v>18.620626853658539</v>
      </c>
      <c r="S52">
        <v>6.0677170658682646</v>
      </c>
      <c r="T52">
        <v>0</v>
      </c>
      <c r="U52">
        <v>62.109721746770994</v>
      </c>
      <c r="V52">
        <v>6.2563497822931788</v>
      </c>
      <c r="W52">
        <v>10.738112390603408</v>
      </c>
      <c r="X52">
        <v>64.786917936207502</v>
      </c>
      <c r="Y52">
        <v>0</v>
      </c>
      <c r="Z52">
        <v>2.8784289599999999</v>
      </c>
      <c r="AA52">
        <v>12.340957824</v>
      </c>
      <c r="AB52">
        <v>17.352844704000002</v>
      </c>
      <c r="AC52">
        <v>12.7643852736</v>
      </c>
      <c r="AD52">
        <v>12.009792239999998</v>
      </c>
      <c r="AE52">
        <v>21.712535395200003</v>
      </c>
      <c r="AF52">
        <v>0</v>
      </c>
      <c r="AG52">
        <v>10.956996479999999</v>
      </c>
      <c r="AH52">
        <v>61.639699680000007</v>
      </c>
      <c r="AI52">
        <v>0</v>
      </c>
      <c r="AJ52">
        <v>0</v>
      </c>
      <c r="AK52">
        <v>22.574700000000004</v>
      </c>
      <c r="AL52">
        <v>43.344999999999999</v>
      </c>
      <c r="AM52">
        <v>0</v>
      </c>
      <c r="AN52">
        <v>0</v>
      </c>
      <c r="AO52">
        <v>2.6470584000000001</v>
      </c>
      <c r="AP52">
        <v>3.6007372799999997</v>
      </c>
      <c r="AQ52">
        <v>0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38.329206274914711</v>
      </c>
      <c r="BB52">
        <f t="shared" si="0"/>
        <v>1123.161499564075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451.99884597160559</v>
      </c>
      <c r="L53">
        <v>11.002912665262759</v>
      </c>
      <c r="M53">
        <v>63.767086330935257</v>
      </c>
      <c r="N53">
        <v>51.88523244615655</v>
      </c>
      <c r="O53">
        <v>73.291376850225802</v>
      </c>
      <c r="P53">
        <v>16.080585207777354</v>
      </c>
      <c r="Q53">
        <v>4.6439177277179233</v>
      </c>
      <c r="R53">
        <v>18.620626853658539</v>
      </c>
      <c r="S53">
        <v>6.0677170658682646</v>
      </c>
      <c r="T53">
        <v>0</v>
      </c>
      <c r="U53">
        <v>62.109721746770994</v>
      </c>
      <c r="V53">
        <v>6.2563497822931788</v>
      </c>
      <c r="W53">
        <v>10.820872409028098</v>
      </c>
      <c r="X53">
        <v>64.786917936207502</v>
      </c>
      <c r="Y53">
        <v>0</v>
      </c>
      <c r="Z53">
        <v>2.8784289599999999</v>
      </c>
      <c r="AA53">
        <v>12.340957824</v>
      </c>
      <c r="AB53">
        <v>17.352844704000002</v>
      </c>
      <c r="AC53">
        <v>12.7643852736</v>
      </c>
      <c r="AD53">
        <v>8.0065281600000002</v>
      </c>
      <c r="AE53">
        <v>21.712535395200003</v>
      </c>
      <c r="AF53">
        <v>0</v>
      </c>
      <c r="AG53">
        <v>10.956996479999999</v>
      </c>
      <c r="AH53">
        <v>61.639699680000007</v>
      </c>
      <c r="AI53">
        <v>0</v>
      </c>
      <c r="AJ53">
        <v>0</v>
      </c>
      <c r="AK53">
        <v>22.574700000000004</v>
      </c>
      <c r="AL53">
        <v>43.344999999999999</v>
      </c>
      <c r="AM53">
        <v>0</v>
      </c>
      <c r="AN53">
        <v>0</v>
      </c>
      <c r="AO53">
        <v>2.6470584000000001</v>
      </c>
      <c r="AP53">
        <v>3.6007372799999997</v>
      </c>
      <c r="AQ53">
        <v>6.1138000000000012</v>
      </c>
      <c r="AR53">
        <v>16.970688000000003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36.242126251589212</v>
      </c>
      <c r="BB53">
        <f t="shared" si="0"/>
        <v>1062.0037275123191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455.99725170679716</v>
      </c>
      <c r="L54">
        <v>11.002912665262759</v>
      </c>
      <c r="M54">
        <v>63.767086330935257</v>
      </c>
      <c r="N54">
        <v>51.88523244615655</v>
      </c>
      <c r="O54">
        <v>73.291376850225802</v>
      </c>
      <c r="P54">
        <v>16.080585207777354</v>
      </c>
      <c r="Q54">
        <v>4.6439177277179233</v>
      </c>
      <c r="R54">
        <v>18.620626853658539</v>
      </c>
      <c r="S54">
        <v>6.0677170658682646</v>
      </c>
      <c r="T54">
        <v>0</v>
      </c>
      <c r="U54">
        <v>62.109721746770994</v>
      </c>
      <c r="V54">
        <v>6.2563497822931788</v>
      </c>
      <c r="W54">
        <v>10.820872409028098</v>
      </c>
      <c r="X54">
        <v>64.786917936207502</v>
      </c>
      <c r="Y54">
        <v>0</v>
      </c>
      <c r="Z54">
        <v>2.8784289599999999</v>
      </c>
      <c r="AA54">
        <v>12.340957824</v>
      </c>
      <c r="AB54">
        <v>17.352844704000002</v>
      </c>
      <c r="AC54">
        <v>12.7643852736</v>
      </c>
      <c r="AD54">
        <v>8.0065281600000002</v>
      </c>
      <c r="AE54">
        <v>21.712535395200003</v>
      </c>
      <c r="AF54">
        <v>0</v>
      </c>
      <c r="AG54">
        <v>10.956996479999999</v>
      </c>
      <c r="AH54">
        <v>61.639699680000007</v>
      </c>
      <c r="AI54">
        <v>0</v>
      </c>
      <c r="AJ54">
        <v>0</v>
      </c>
      <c r="AK54">
        <v>22.574700000000004</v>
      </c>
      <c r="AL54">
        <v>43.344999999999999</v>
      </c>
      <c r="AM54">
        <v>0</v>
      </c>
      <c r="AN54">
        <v>0</v>
      </c>
      <c r="AO54">
        <v>2.6470584000000001</v>
      </c>
      <c r="AP54">
        <v>1.3502764799999998</v>
      </c>
      <c r="AQ54">
        <v>12.227600000000002</v>
      </c>
      <c r="AR54">
        <v>16.970688000000003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36.50156412815285</v>
      </c>
      <c r="BB54">
        <f t="shared" si="0"/>
        <v>1069.6060345709468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446.00004878824797</v>
      </c>
      <c r="L55">
        <v>11.003104179918445</v>
      </c>
      <c r="M55">
        <v>63.767086330935257</v>
      </c>
      <c r="N55">
        <v>51.88523244615655</v>
      </c>
      <c r="O55">
        <v>73.291376850225802</v>
      </c>
      <c r="P55">
        <v>16.080585207777354</v>
      </c>
      <c r="Q55">
        <v>4.6439177277179233</v>
      </c>
      <c r="R55">
        <v>18.620626853658539</v>
      </c>
      <c r="S55">
        <v>6.0677170658682646</v>
      </c>
      <c r="T55">
        <v>0</v>
      </c>
      <c r="U55">
        <v>62.109721746770994</v>
      </c>
      <c r="V55">
        <v>6.2563497822931788</v>
      </c>
      <c r="W55">
        <v>10.820872409028098</v>
      </c>
      <c r="X55">
        <v>64.786917936207502</v>
      </c>
      <c r="Y55">
        <v>0</v>
      </c>
      <c r="Z55">
        <v>2.8784289599999999</v>
      </c>
      <c r="AA55">
        <v>12.340957824</v>
      </c>
      <c r="AB55">
        <v>17.352844704000002</v>
      </c>
      <c r="AC55">
        <v>12.7643852736</v>
      </c>
      <c r="AD55">
        <v>8.0065281600000002</v>
      </c>
      <c r="AE55">
        <v>21.712535395200003</v>
      </c>
      <c r="AF55">
        <v>0</v>
      </c>
      <c r="AG55">
        <v>10.956996479999999</v>
      </c>
      <c r="AH55">
        <v>61.639699680000007</v>
      </c>
      <c r="AI55">
        <v>0</v>
      </c>
      <c r="AJ55">
        <v>0</v>
      </c>
      <c r="AK55">
        <v>22.574700000000004</v>
      </c>
      <c r="AL55">
        <v>43.344999999999999</v>
      </c>
      <c r="AM55">
        <v>0</v>
      </c>
      <c r="AN55">
        <v>0</v>
      </c>
      <c r="AO55">
        <v>2.6470584000000001</v>
      </c>
      <c r="AP55">
        <v>3.6007372799999997</v>
      </c>
      <c r="AQ55">
        <v>12.227600000000002</v>
      </c>
      <c r="AR55">
        <v>18.9101952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36.309933442806354</v>
      </c>
      <c r="BB55">
        <f t="shared" si="0"/>
        <v>1063.9906218524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479.00731918173341</v>
      </c>
      <c r="L56">
        <v>11.003104317541437</v>
      </c>
      <c r="M56">
        <v>63.767086330935257</v>
      </c>
      <c r="N56">
        <v>51.88523244615655</v>
      </c>
      <c r="O56">
        <v>73.291376850225802</v>
      </c>
      <c r="P56">
        <v>16.080585207777354</v>
      </c>
      <c r="Q56">
        <v>4.6439177277179233</v>
      </c>
      <c r="R56">
        <v>18.620626853658539</v>
      </c>
      <c r="S56">
        <v>6.0677170658682646</v>
      </c>
      <c r="T56">
        <v>0</v>
      </c>
      <c r="U56">
        <v>62.109721746770994</v>
      </c>
      <c r="V56">
        <v>6.2563497822931788</v>
      </c>
      <c r="W56">
        <v>10.820872409028098</v>
      </c>
      <c r="X56">
        <v>64.786917936207502</v>
      </c>
      <c r="Y56">
        <v>0</v>
      </c>
      <c r="Z56">
        <v>2.8784289599999999</v>
      </c>
      <c r="AA56">
        <v>12.340957824</v>
      </c>
      <c r="AB56">
        <v>17.352844704000002</v>
      </c>
      <c r="AC56">
        <v>12.7643852736</v>
      </c>
      <c r="AD56">
        <v>8.0065281600000002</v>
      </c>
      <c r="AE56">
        <v>21.13101</v>
      </c>
      <c r="AF56">
        <v>0</v>
      </c>
      <c r="AG56">
        <v>10.956996479999999</v>
      </c>
      <c r="AH56">
        <v>61.639699680000007</v>
      </c>
      <c r="AI56">
        <v>0</v>
      </c>
      <c r="AJ56">
        <v>0</v>
      </c>
      <c r="AK56">
        <v>22.574700000000004</v>
      </c>
      <c r="AL56">
        <v>43.344999999999999</v>
      </c>
      <c r="AM56">
        <v>0</v>
      </c>
      <c r="AN56">
        <v>0</v>
      </c>
      <c r="AO56">
        <v>2.6470584000000001</v>
      </c>
      <c r="AP56">
        <v>3.6007372799999997</v>
      </c>
      <c r="AQ56">
        <v>12.227600000000002</v>
      </c>
      <c r="AR56">
        <v>18.9101952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37.379983104154505</v>
      </c>
      <c r="BB56">
        <f t="shared" si="0"/>
        <v>1095.3463173269602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503.9982544268579</v>
      </c>
      <c r="L57">
        <v>11.003104179918445</v>
      </c>
      <c r="M57">
        <v>63.767086330935257</v>
      </c>
      <c r="N57">
        <v>51.88523244615655</v>
      </c>
      <c r="O57">
        <v>73.291376850225802</v>
      </c>
      <c r="P57">
        <v>16.080585207777354</v>
      </c>
      <c r="Q57">
        <v>4.6439177277179233</v>
      </c>
      <c r="R57">
        <v>18.620626853658539</v>
      </c>
      <c r="S57">
        <v>6.0677170658682646</v>
      </c>
      <c r="T57">
        <v>0</v>
      </c>
      <c r="U57">
        <v>62.109721746770994</v>
      </c>
      <c r="V57">
        <v>6.2563497822931788</v>
      </c>
      <c r="W57">
        <v>10.820872409028098</v>
      </c>
      <c r="X57">
        <v>64.786917936207502</v>
      </c>
      <c r="Y57">
        <v>0</v>
      </c>
      <c r="Z57">
        <v>2.8784289599999999</v>
      </c>
      <c r="AA57">
        <v>12.340957824</v>
      </c>
      <c r="AB57">
        <v>17.352844704000002</v>
      </c>
      <c r="AC57">
        <v>12.7643852736</v>
      </c>
      <c r="AD57">
        <v>8.0065281600000002</v>
      </c>
      <c r="AE57">
        <v>21.13101</v>
      </c>
      <c r="AF57">
        <v>0</v>
      </c>
      <c r="AG57">
        <v>10.956996479999999</v>
      </c>
      <c r="AH57">
        <v>61.639699680000007</v>
      </c>
      <c r="AI57">
        <v>0</v>
      </c>
      <c r="AJ57">
        <v>0</v>
      </c>
      <c r="AK57">
        <v>22.574700000000004</v>
      </c>
      <c r="AL57">
        <v>43.344999999999999</v>
      </c>
      <c r="AM57">
        <v>0</v>
      </c>
      <c r="AN57">
        <v>0</v>
      </c>
      <c r="AO57">
        <v>2.6470584000000001</v>
      </c>
      <c r="AP57">
        <v>3.6007372799999997</v>
      </c>
      <c r="AQ57">
        <v>12.227600000000002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38.30868990704532</v>
      </c>
      <c r="BB57">
        <f t="shared" si="0"/>
        <v>1122.5602448315706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485.00679436189506</v>
      </c>
      <c r="L58">
        <v>11.002912665262759</v>
      </c>
      <c r="M58">
        <v>63.767086330935257</v>
      </c>
      <c r="N58">
        <v>51.88523244615655</v>
      </c>
      <c r="O58">
        <v>73.291376850225802</v>
      </c>
      <c r="P58">
        <v>16.080585207777354</v>
      </c>
      <c r="Q58">
        <v>4.6439177277179233</v>
      </c>
      <c r="R58">
        <v>18.620626853658539</v>
      </c>
      <c r="S58">
        <v>6.0677170658682646</v>
      </c>
      <c r="T58">
        <v>0</v>
      </c>
      <c r="U58">
        <v>62.109721746770994</v>
      </c>
      <c r="V58">
        <v>6.2563497822931788</v>
      </c>
      <c r="W58">
        <v>10.820872409028098</v>
      </c>
      <c r="X58">
        <v>64.786917936207502</v>
      </c>
      <c r="Y58">
        <v>0</v>
      </c>
      <c r="Z58">
        <v>2.8784289599999999</v>
      </c>
      <c r="AA58">
        <v>12.340957824</v>
      </c>
      <c r="AB58">
        <v>17.352844704000002</v>
      </c>
      <c r="AC58">
        <v>12.7643852736</v>
      </c>
      <c r="AD58">
        <v>8.0065281600000002</v>
      </c>
      <c r="AE58">
        <v>21.13101</v>
      </c>
      <c r="AF58">
        <v>0</v>
      </c>
      <c r="AG58">
        <v>10.956996479999999</v>
      </c>
      <c r="AH58">
        <v>61.639699680000007</v>
      </c>
      <c r="AI58">
        <v>0</v>
      </c>
      <c r="AJ58">
        <v>0</v>
      </c>
      <c r="AK58">
        <v>22.574700000000004</v>
      </c>
      <c r="AL58">
        <v>43.344999999999999</v>
      </c>
      <c r="AM58">
        <v>0</v>
      </c>
      <c r="AN58">
        <v>0</v>
      </c>
      <c r="AO58">
        <v>2.6470584000000001</v>
      </c>
      <c r="AP58">
        <v>1.6315840800000001</v>
      </c>
      <c r="AQ58">
        <v>12.227600000000002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37.616981817319271</v>
      </c>
      <c r="BB58">
        <f t="shared" si="0"/>
        <v>1102.2911481416781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439.99782237339122</v>
      </c>
      <c r="L59">
        <v>11.002912665262759</v>
      </c>
      <c r="M59">
        <v>63.767086330935257</v>
      </c>
      <c r="N59">
        <v>51.88523244615655</v>
      </c>
      <c r="O59">
        <v>73.291376850225802</v>
      </c>
      <c r="P59">
        <v>16.080585207777354</v>
      </c>
      <c r="Q59">
        <v>4.6439177277179233</v>
      </c>
      <c r="R59">
        <v>18.620626853658539</v>
      </c>
      <c r="S59">
        <v>6.0677170658682646</v>
      </c>
      <c r="T59">
        <v>0</v>
      </c>
      <c r="U59">
        <v>62.109721746770994</v>
      </c>
      <c r="V59">
        <v>6.2563497822931788</v>
      </c>
      <c r="W59">
        <v>10.738112390603408</v>
      </c>
      <c r="X59">
        <v>64.786917936207502</v>
      </c>
      <c r="Y59">
        <v>0</v>
      </c>
      <c r="Z59">
        <v>2.8784289599999999</v>
      </c>
      <c r="AA59">
        <v>12.340957824</v>
      </c>
      <c r="AB59">
        <v>17.352844704000002</v>
      </c>
      <c r="AC59">
        <v>12.7643852736</v>
      </c>
      <c r="AD59">
        <v>8.0065281600000002</v>
      </c>
      <c r="AE59">
        <v>21.13101</v>
      </c>
      <c r="AF59">
        <v>0</v>
      </c>
      <c r="AG59">
        <v>10.956996479999999</v>
      </c>
      <c r="AH59">
        <v>61.639699680000007</v>
      </c>
      <c r="AI59">
        <v>0</v>
      </c>
      <c r="AJ59">
        <v>0</v>
      </c>
      <c r="AK59">
        <v>22.574700000000004</v>
      </c>
      <c r="AL59">
        <v>52.013999999999989</v>
      </c>
      <c r="AM59">
        <v>4.6368595428571426</v>
      </c>
      <c r="AN59">
        <v>0</v>
      </c>
      <c r="AO59">
        <v>2.6470584000000001</v>
      </c>
      <c r="AP59">
        <v>1.6315840800000001</v>
      </c>
      <c r="AQ59">
        <v>18.341400000000004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36.769803471150865</v>
      </c>
      <c r="BB59">
        <f t="shared" si="0"/>
        <v>1077.4662540237753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512.34578758511191</v>
      </c>
      <c r="L60">
        <v>11.002912665262759</v>
      </c>
      <c r="M60">
        <v>63.767086330935257</v>
      </c>
      <c r="N60">
        <v>51.88523244615655</v>
      </c>
      <c r="O60">
        <v>73.291376850225802</v>
      </c>
      <c r="P60">
        <v>16.080585207777354</v>
      </c>
      <c r="Q60">
        <v>4.6439177277179233</v>
      </c>
      <c r="R60">
        <v>18.620626853658539</v>
      </c>
      <c r="S60">
        <v>6.0677170658682646</v>
      </c>
      <c r="T60">
        <v>0</v>
      </c>
      <c r="U60">
        <v>62.109721746770994</v>
      </c>
      <c r="V60">
        <v>6.2563497822931788</v>
      </c>
      <c r="W60">
        <v>10.738112390603408</v>
      </c>
      <c r="X60">
        <v>64.786917936207502</v>
      </c>
      <c r="Y60">
        <v>0</v>
      </c>
      <c r="Z60">
        <v>2.8784289599999999</v>
      </c>
      <c r="AA60">
        <v>12.340957824</v>
      </c>
      <c r="AB60">
        <v>17.352844704000002</v>
      </c>
      <c r="AC60">
        <v>12.7643852736</v>
      </c>
      <c r="AD60">
        <v>8.0065281600000002</v>
      </c>
      <c r="AE60">
        <v>21.13101</v>
      </c>
      <c r="AF60">
        <v>0</v>
      </c>
      <c r="AG60">
        <v>10.956996479999999</v>
      </c>
      <c r="AH60">
        <v>61.639699680000007</v>
      </c>
      <c r="AI60">
        <v>0</v>
      </c>
      <c r="AJ60">
        <v>0</v>
      </c>
      <c r="AK60">
        <v>22.574700000000004</v>
      </c>
      <c r="AL60">
        <v>52.013999999999989</v>
      </c>
      <c r="AM60">
        <v>4.6368595428571426</v>
      </c>
      <c r="AN60">
        <v>0</v>
      </c>
      <c r="AO60">
        <v>2.6470584000000001</v>
      </c>
      <c r="AP60">
        <v>1.6315840800000001</v>
      </c>
      <c r="AQ60">
        <v>18.341400000000004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39.157285805333743</v>
      </c>
      <c r="BB60">
        <f t="shared" si="0"/>
        <v>1147.426736901313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512.34578758511191</v>
      </c>
      <c r="L61">
        <v>11.002912665262759</v>
      </c>
      <c r="M61">
        <v>63.767086330935257</v>
      </c>
      <c r="N61">
        <v>51.88523244615655</v>
      </c>
      <c r="O61">
        <v>73.291376850225802</v>
      </c>
      <c r="P61">
        <v>16.080585207777354</v>
      </c>
      <c r="Q61">
        <v>4.6439177277179233</v>
      </c>
      <c r="R61">
        <v>18.620626853658539</v>
      </c>
      <c r="S61">
        <v>6.0677170658682646</v>
      </c>
      <c r="T61">
        <v>0</v>
      </c>
      <c r="U61">
        <v>62.109721746770994</v>
      </c>
      <c r="V61">
        <v>6.2563497822931788</v>
      </c>
      <c r="W61">
        <v>10.738112390603408</v>
      </c>
      <c r="X61">
        <v>64.786917936207502</v>
      </c>
      <c r="Y61">
        <v>0</v>
      </c>
      <c r="Z61">
        <v>2.8784289599999999</v>
      </c>
      <c r="AA61">
        <v>12.340957824</v>
      </c>
      <c r="AB61">
        <v>17.352844704000002</v>
      </c>
      <c r="AC61">
        <v>12.7643852736</v>
      </c>
      <c r="AD61">
        <v>8.0065281600000002</v>
      </c>
      <c r="AE61">
        <v>21.13101</v>
      </c>
      <c r="AF61">
        <v>0</v>
      </c>
      <c r="AG61">
        <v>10.956996479999999</v>
      </c>
      <c r="AH61">
        <v>49.910688</v>
      </c>
      <c r="AI61">
        <v>0</v>
      </c>
      <c r="AJ61">
        <v>0</v>
      </c>
      <c r="AK61">
        <v>22.574700000000004</v>
      </c>
      <c r="AL61">
        <v>52.013999999999989</v>
      </c>
      <c r="AM61">
        <v>4.6368595428571426</v>
      </c>
      <c r="AN61">
        <v>0</v>
      </c>
      <c r="AO61">
        <v>2.5824959999999999</v>
      </c>
      <c r="AP61">
        <v>1.6315840800000001</v>
      </c>
      <c r="AQ61">
        <v>18.341400000000004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38.768097948533736</v>
      </c>
      <c r="BB61">
        <f t="shared" si="0"/>
        <v>1136.0223506781128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512.34578758511191</v>
      </c>
      <c r="L62">
        <v>11.002912665262759</v>
      </c>
      <c r="M62">
        <v>63.767086330935257</v>
      </c>
      <c r="N62">
        <v>51.88523244615655</v>
      </c>
      <c r="O62">
        <v>73.291376850225802</v>
      </c>
      <c r="P62">
        <v>16.080585207777354</v>
      </c>
      <c r="Q62">
        <v>4.6439177277179233</v>
      </c>
      <c r="R62">
        <v>18.620626853658539</v>
      </c>
      <c r="S62">
        <v>6.0677170658682646</v>
      </c>
      <c r="T62">
        <v>0</v>
      </c>
      <c r="U62">
        <v>62.109721746770994</v>
      </c>
      <c r="V62">
        <v>6.2563497822931788</v>
      </c>
      <c r="W62">
        <v>10.738112390603408</v>
      </c>
      <c r="X62">
        <v>64.786917936207502</v>
      </c>
      <c r="Y62">
        <v>0</v>
      </c>
      <c r="Z62">
        <v>2.8784289599999999</v>
      </c>
      <c r="AA62">
        <v>12.340957824</v>
      </c>
      <c r="AB62">
        <v>17.352844704000002</v>
      </c>
      <c r="AC62">
        <v>12.7643852736</v>
      </c>
      <c r="AD62">
        <v>8.0065281600000002</v>
      </c>
      <c r="AE62">
        <v>21.13101</v>
      </c>
      <c r="AF62">
        <v>0</v>
      </c>
      <c r="AG62">
        <v>10.956996479999999</v>
      </c>
      <c r="AH62">
        <v>49.910688</v>
      </c>
      <c r="AI62">
        <v>0</v>
      </c>
      <c r="AJ62">
        <v>0</v>
      </c>
      <c r="AK62">
        <v>22.574700000000004</v>
      </c>
      <c r="AL62">
        <v>52.013999999999989</v>
      </c>
      <c r="AM62">
        <v>4.6368595428571426</v>
      </c>
      <c r="AN62">
        <v>0</v>
      </c>
      <c r="AO62">
        <v>2.5824959999999999</v>
      </c>
      <c r="AP62">
        <v>1.6315840800000001</v>
      </c>
      <c r="AQ62">
        <v>18.341400000000004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38.768097948533736</v>
      </c>
      <c r="BB62">
        <f t="shared" si="0"/>
        <v>1136.0223506781128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512.34454902138168</v>
      </c>
      <c r="L63">
        <v>11.002912665262759</v>
      </c>
      <c r="M63">
        <v>63.767086330935257</v>
      </c>
      <c r="N63">
        <v>51.88523244615655</v>
      </c>
      <c r="O63">
        <v>73.291376850225802</v>
      </c>
      <c r="P63">
        <v>16.080585207777354</v>
      </c>
      <c r="Q63">
        <v>4.6439177277179233</v>
      </c>
      <c r="R63">
        <v>18.620626853658539</v>
      </c>
      <c r="S63">
        <v>6.0677170658682646</v>
      </c>
      <c r="T63">
        <v>0</v>
      </c>
      <c r="U63">
        <v>62.109721746770994</v>
      </c>
      <c r="V63">
        <v>6.2563497822931788</v>
      </c>
      <c r="W63">
        <v>10.820872409028098</v>
      </c>
      <c r="X63">
        <v>64.786917936207502</v>
      </c>
      <c r="Y63">
        <v>0</v>
      </c>
      <c r="Z63">
        <v>5.7568579199999999</v>
      </c>
      <c r="AA63">
        <v>12.340957824</v>
      </c>
      <c r="AB63">
        <v>17.352844704000002</v>
      </c>
      <c r="AC63">
        <v>12.7643852736</v>
      </c>
      <c r="AD63">
        <v>8.0065281600000002</v>
      </c>
      <c r="AE63">
        <v>21.13101</v>
      </c>
      <c r="AF63">
        <v>6.1515000000000004</v>
      </c>
      <c r="AG63">
        <v>10.956996479999999</v>
      </c>
      <c r="AH63">
        <v>49.910688</v>
      </c>
      <c r="AI63">
        <v>0</v>
      </c>
      <c r="AJ63">
        <v>0</v>
      </c>
      <c r="AK63">
        <v>22.574700000000004</v>
      </c>
      <c r="AL63">
        <v>52.013999999999989</v>
      </c>
      <c r="AM63">
        <v>4.6368595428571426</v>
      </c>
      <c r="AN63">
        <v>0</v>
      </c>
      <c r="AO63">
        <v>2.6728833600000002</v>
      </c>
      <c r="AP63">
        <v>1.6315840800000001</v>
      </c>
      <c r="AQ63">
        <v>18.341400000000004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39.071759222428895</v>
      </c>
      <c r="BB63">
        <f t="shared" si="0"/>
        <v>1144.9205271789124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512.34454902138168</v>
      </c>
      <c r="L64">
        <v>11.002912665262759</v>
      </c>
      <c r="M64">
        <v>63.767086330935257</v>
      </c>
      <c r="N64">
        <v>51.88523244615655</v>
      </c>
      <c r="O64">
        <v>73.291376850225802</v>
      </c>
      <c r="P64">
        <v>16.080585207777354</v>
      </c>
      <c r="Q64">
        <v>4.6439177277179233</v>
      </c>
      <c r="R64">
        <v>18.620626853658539</v>
      </c>
      <c r="S64">
        <v>6.0677170658682646</v>
      </c>
      <c r="T64">
        <v>0</v>
      </c>
      <c r="U64">
        <v>62.109721746770994</v>
      </c>
      <c r="V64">
        <v>6.2563497822931788</v>
      </c>
      <c r="W64">
        <v>10.820872409028098</v>
      </c>
      <c r="X64">
        <v>64.786917936207502</v>
      </c>
      <c r="Y64">
        <v>0</v>
      </c>
      <c r="Z64">
        <v>5.7568579199999999</v>
      </c>
      <c r="AA64">
        <v>12.340957824</v>
      </c>
      <c r="AB64">
        <v>17.352844704000002</v>
      </c>
      <c r="AC64">
        <v>12.7643852736</v>
      </c>
      <c r="AD64">
        <v>8.0065281600000002</v>
      </c>
      <c r="AE64">
        <v>21.13101</v>
      </c>
      <c r="AF64">
        <v>6.1515000000000004</v>
      </c>
      <c r="AG64">
        <v>10.956996479999999</v>
      </c>
      <c r="AH64">
        <v>49.910688</v>
      </c>
      <c r="AI64">
        <v>1.1182032</v>
      </c>
      <c r="AJ64">
        <v>0</v>
      </c>
      <c r="AK64">
        <v>22.574700000000004</v>
      </c>
      <c r="AL64">
        <v>52.013999999999989</v>
      </c>
      <c r="AM64">
        <v>4.6368595428571426</v>
      </c>
      <c r="AN64">
        <v>0</v>
      </c>
      <c r="AO64">
        <v>2.6728833600000002</v>
      </c>
      <c r="AP64">
        <v>1.6315840800000001</v>
      </c>
      <c r="AQ64">
        <v>18.341400000000004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39.108659928028899</v>
      </c>
      <c r="BB64">
        <f t="shared" si="0"/>
        <v>1146.0018296733124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512.34454902138168</v>
      </c>
      <c r="L65">
        <v>11.002912665262759</v>
      </c>
      <c r="M65">
        <v>63.767086330935257</v>
      </c>
      <c r="N65">
        <v>51.88523244615655</v>
      </c>
      <c r="O65">
        <v>73.291376850225802</v>
      </c>
      <c r="P65">
        <v>16.080585207777354</v>
      </c>
      <c r="Q65">
        <v>4.6439177277179233</v>
      </c>
      <c r="R65">
        <v>18.620626853658539</v>
      </c>
      <c r="S65">
        <v>6.0677170658682646</v>
      </c>
      <c r="T65">
        <v>0</v>
      </c>
      <c r="U65">
        <v>62.109721746770994</v>
      </c>
      <c r="V65">
        <v>6.2563497822931788</v>
      </c>
      <c r="W65">
        <v>10.820872409028098</v>
      </c>
      <c r="X65">
        <v>64.786917936207502</v>
      </c>
      <c r="Y65">
        <v>0</v>
      </c>
      <c r="Z65">
        <v>5.7568579199999999</v>
      </c>
      <c r="AA65">
        <v>12.340957824</v>
      </c>
      <c r="AB65">
        <v>17.352844704000002</v>
      </c>
      <c r="AC65">
        <v>12.7643852736</v>
      </c>
      <c r="AD65">
        <v>8.0065281600000002</v>
      </c>
      <c r="AE65">
        <v>21.13101</v>
      </c>
      <c r="AF65">
        <v>6.1515000000000004</v>
      </c>
      <c r="AG65">
        <v>10.956996479999999</v>
      </c>
      <c r="AH65">
        <v>49.910688</v>
      </c>
      <c r="AI65">
        <v>6.1501175999999997</v>
      </c>
      <c r="AJ65">
        <v>0</v>
      </c>
      <c r="AK65">
        <v>22.574700000000004</v>
      </c>
      <c r="AL65">
        <v>52.013999999999989</v>
      </c>
      <c r="AM65">
        <v>4.6368595428571426</v>
      </c>
      <c r="AN65">
        <v>0</v>
      </c>
      <c r="AO65">
        <v>2.6728833600000002</v>
      </c>
      <c r="AP65">
        <v>1.9128916800000004</v>
      </c>
      <c r="AQ65">
        <v>18.341400000000004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39.283996034428895</v>
      </c>
      <c r="BB65">
        <f t="shared" si="0"/>
        <v>1151.1397155669124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512.34454902138168</v>
      </c>
      <c r="L66">
        <v>11.002912665262759</v>
      </c>
      <c r="M66">
        <v>63.767086330935257</v>
      </c>
      <c r="N66">
        <v>51.88523244615655</v>
      </c>
      <c r="O66">
        <v>73.291376850225802</v>
      </c>
      <c r="P66">
        <v>16.080585207777354</v>
      </c>
      <c r="Q66">
        <v>4.6439177277179233</v>
      </c>
      <c r="R66">
        <v>18.620626853658539</v>
      </c>
      <c r="S66">
        <v>6.0677170658682646</v>
      </c>
      <c r="T66">
        <v>0</v>
      </c>
      <c r="U66">
        <v>62.109721746770994</v>
      </c>
      <c r="V66">
        <v>6.2563497822931788</v>
      </c>
      <c r="W66">
        <v>10.820872409028098</v>
      </c>
      <c r="X66">
        <v>64.786917936207502</v>
      </c>
      <c r="Y66">
        <v>0</v>
      </c>
      <c r="Z66">
        <v>5.7568579199999999</v>
      </c>
      <c r="AA66">
        <v>12.340957824</v>
      </c>
      <c r="AB66">
        <v>17.352844704000002</v>
      </c>
      <c r="AC66">
        <v>12.7643852736</v>
      </c>
      <c r="AD66">
        <v>8.0065281600000002</v>
      </c>
      <c r="AE66">
        <v>21.13101</v>
      </c>
      <c r="AF66">
        <v>6.1515000000000004</v>
      </c>
      <c r="AG66">
        <v>10.956996479999999</v>
      </c>
      <c r="AH66">
        <v>51.366416399999999</v>
      </c>
      <c r="AI66">
        <v>6.1501175999999997</v>
      </c>
      <c r="AJ66">
        <v>0</v>
      </c>
      <c r="AK66">
        <v>22.574700000000004</v>
      </c>
      <c r="AL66">
        <v>52.013999999999989</v>
      </c>
      <c r="AM66">
        <v>4.6368595428571426</v>
      </c>
      <c r="AN66">
        <v>0</v>
      </c>
      <c r="AO66">
        <v>2.6728833600000002</v>
      </c>
      <c r="AP66">
        <v>1.9128916800000004</v>
      </c>
      <c r="AQ66">
        <v>18.341400000000004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39.332034852028897</v>
      </c>
      <c r="BB66">
        <f t="shared" si="0"/>
        <v>1152.5474051493122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512.34454902138168</v>
      </c>
      <c r="L67">
        <v>11.002912665262759</v>
      </c>
      <c r="M67">
        <v>63.767086330935257</v>
      </c>
      <c r="N67">
        <v>51.88523244615655</v>
      </c>
      <c r="O67">
        <v>73.291376850225802</v>
      </c>
      <c r="P67">
        <v>16.080585207777354</v>
      </c>
      <c r="Q67">
        <v>4.6439177277179233</v>
      </c>
      <c r="R67">
        <v>18.620626853658539</v>
      </c>
      <c r="S67">
        <v>6.0677170658682646</v>
      </c>
      <c r="T67">
        <v>0</v>
      </c>
      <c r="U67">
        <v>62.109721746770994</v>
      </c>
      <c r="V67">
        <v>6.2563497822931788</v>
      </c>
      <c r="W67">
        <v>10.820872409028098</v>
      </c>
      <c r="X67">
        <v>64.786917936207502</v>
      </c>
      <c r="Y67">
        <v>0</v>
      </c>
      <c r="Z67">
        <v>5.7568579199999999</v>
      </c>
      <c r="AA67">
        <v>12.340957824</v>
      </c>
      <c r="AB67">
        <v>17.352844704000002</v>
      </c>
      <c r="AC67">
        <v>12.7643852736</v>
      </c>
      <c r="AD67">
        <v>4.003264080000001</v>
      </c>
      <c r="AE67">
        <v>21.13101</v>
      </c>
      <c r="AF67">
        <v>6.1515000000000004</v>
      </c>
      <c r="AG67">
        <v>10.956996479999999</v>
      </c>
      <c r="AH67">
        <v>51.366416399999999</v>
      </c>
      <c r="AI67">
        <v>6.1501175999999997</v>
      </c>
      <c r="AJ67">
        <v>0</v>
      </c>
      <c r="AK67">
        <v>22.574700000000004</v>
      </c>
      <c r="AL67">
        <v>52.013999999999989</v>
      </c>
      <c r="AM67">
        <v>4.6368595428571426</v>
      </c>
      <c r="AN67">
        <v>0</v>
      </c>
      <c r="AO67">
        <v>2.6728833600000002</v>
      </c>
      <c r="AP67">
        <v>1.9128916800000004</v>
      </c>
      <c r="AQ67">
        <v>12.227600000000002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38.9901715776289</v>
      </c>
      <c r="BB67">
        <f t="shared" si="0"/>
        <v>1142.5297659437122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512.34454902138168</v>
      </c>
      <c r="L68">
        <v>11.002912665262759</v>
      </c>
      <c r="M68">
        <v>63.767086330935257</v>
      </c>
      <c r="N68">
        <v>51.88523244615655</v>
      </c>
      <c r="O68">
        <v>73.291376850225802</v>
      </c>
      <c r="P68">
        <v>16.080585207777354</v>
      </c>
      <c r="Q68">
        <v>4.6439177277179233</v>
      </c>
      <c r="R68">
        <v>18.620626853658539</v>
      </c>
      <c r="S68">
        <v>6.0677170658682646</v>
      </c>
      <c r="T68">
        <v>0</v>
      </c>
      <c r="U68">
        <v>62.109721746770994</v>
      </c>
      <c r="V68">
        <v>6.2563497822931788</v>
      </c>
      <c r="W68">
        <v>10.820872409028098</v>
      </c>
      <c r="X68">
        <v>64.786917936207502</v>
      </c>
      <c r="Y68">
        <v>0</v>
      </c>
      <c r="Z68">
        <v>5.7568579199999999</v>
      </c>
      <c r="AA68">
        <v>12.340957824</v>
      </c>
      <c r="AB68">
        <v>17.352844704000002</v>
      </c>
      <c r="AC68">
        <v>12.7643852736</v>
      </c>
      <c r="AD68">
        <v>4.003264080000001</v>
      </c>
      <c r="AE68">
        <v>21.13101</v>
      </c>
      <c r="AF68">
        <v>6.1515000000000004</v>
      </c>
      <c r="AG68">
        <v>10.956996479999999</v>
      </c>
      <c r="AH68">
        <v>61.639699680000007</v>
      </c>
      <c r="AI68">
        <v>6.1501175999999997</v>
      </c>
      <c r="AJ68">
        <v>0</v>
      </c>
      <c r="AK68">
        <v>22.574700000000004</v>
      </c>
      <c r="AL68">
        <v>52.013999999999989</v>
      </c>
      <c r="AM68">
        <v>4.6368595428571426</v>
      </c>
      <c r="AN68">
        <v>0</v>
      </c>
      <c r="AO68">
        <v>2.6728833600000002</v>
      </c>
      <c r="AP68">
        <v>1.9128916800000004</v>
      </c>
      <c r="AQ68">
        <v>12.227600000000002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39.329190057628907</v>
      </c>
      <c r="BB68">
        <f t="shared" ref="BB68:BB99" si="1">SUM(B68:AZ68)-BA68</f>
        <v>1152.4640307437121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512.34454902138168</v>
      </c>
      <c r="L69">
        <v>11.002912665262759</v>
      </c>
      <c r="M69">
        <v>63.767086330935257</v>
      </c>
      <c r="N69">
        <v>51.88523244615655</v>
      </c>
      <c r="O69">
        <v>73.291376850225802</v>
      </c>
      <c r="P69">
        <v>16.080585207777354</v>
      </c>
      <c r="Q69">
        <v>4.6439177277179233</v>
      </c>
      <c r="R69">
        <v>18.620626853658539</v>
      </c>
      <c r="S69">
        <v>6.0677170658682646</v>
      </c>
      <c r="T69">
        <v>0</v>
      </c>
      <c r="U69">
        <v>62.109721746770994</v>
      </c>
      <c r="V69">
        <v>6.2563497822931788</v>
      </c>
      <c r="W69">
        <v>10.820872409028098</v>
      </c>
      <c r="X69">
        <v>64.786917936207502</v>
      </c>
      <c r="Y69">
        <v>0</v>
      </c>
      <c r="Z69">
        <v>5.7568579199999999</v>
      </c>
      <c r="AA69">
        <v>12.340957824</v>
      </c>
      <c r="AB69">
        <v>17.352844704000002</v>
      </c>
      <c r="AC69">
        <v>12.7643852736</v>
      </c>
      <c r="AD69">
        <v>4.003264080000001</v>
      </c>
      <c r="AE69">
        <v>21.694503599999997</v>
      </c>
      <c r="AF69">
        <v>6.1515000000000004</v>
      </c>
      <c r="AG69">
        <v>10.956996479999999</v>
      </c>
      <c r="AH69">
        <v>61.639699680000007</v>
      </c>
      <c r="AI69">
        <v>6.1501175999999997</v>
      </c>
      <c r="AJ69">
        <v>0</v>
      </c>
      <c r="AK69">
        <v>22.574700000000004</v>
      </c>
      <c r="AL69">
        <v>52.013999999999989</v>
      </c>
      <c r="AM69">
        <v>6.9552893142857153</v>
      </c>
      <c r="AN69">
        <v>0</v>
      </c>
      <c r="AO69">
        <v>2.6083209599999999</v>
      </c>
      <c r="AP69">
        <v>4.1633524800000004</v>
      </c>
      <c r="AQ69">
        <v>12.227600000000002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39.496428422035251</v>
      </c>
      <c r="BB69">
        <f t="shared" si="1"/>
        <v>1157.364614150734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512.34454902138168</v>
      </c>
      <c r="L70">
        <v>11.002912665262759</v>
      </c>
      <c r="M70">
        <v>63.767086330935257</v>
      </c>
      <c r="N70">
        <v>51.88523244615655</v>
      </c>
      <c r="O70">
        <v>73.291376850225802</v>
      </c>
      <c r="P70">
        <v>16.080585207777354</v>
      </c>
      <c r="Q70">
        <v>4.6439177277179233</v>
      </c>
      <c r="R70">
        <v>18.620626853658539</v>
      </c>
      <c r="S70">
        <v>6.0677170658682646</v>
      </c>
      <c r="T70">
        <v>0</v>
      </c>
      <c r="U70">
        <v>62.109721746770994</v>
      </c>
      <c r="V70">
        <v>6.2563497822931788</v>
      </c>
      <c r="W70">
        <v>10.820872409028098</v>
      </c>
      <c r="X70">
        <v>64.786917936207502</v>
      </c>
      <c r="Y70">
        <v>0</v>
      </c>
      <c r="Z70">
        <v>5.7568579199999999</v>
      </c>
      <c r="AA70">
        <v>12.340957824</v>
      </c>
      <c r="AB70">
        <v>17.352844704000002</v>
      </c>
      <c r="AC70">
        <v>12.7643852736</v>
      </c>
      <c r="AD70">
        <v>4.003264080000001</v>
      </c>
      <c r="AE70">
        <v>21.694503599999997</v>
      </c>
      <c r="AF70">
        <v>6.1515000000000004</v>
      </c>
      <c r="AG70">
        <v>10.956996479999999</v>
      </c>
      <c r="AH70">
        <v>61.639699680000007</v>
      </c>
      <c r="AI70">
        <v>1.1182032</v>
      </c>
      <c r="AJ70">
        <v>0</v>
      </c>
      <c r="AK70">
        <v>22.574700000000004</v>
      </c>
      <c r="AL70">
        <v>52.013999999999989</v>
      </c>
      <c r="AM70">
        <v>6.9552893142857153</v>
      </c>
      <c r="AN70">
        <v>0</v>
      </c>
      <c r="AO70">
        <v>2.6083209599999999</v>
      </c>
      <c r="AP70">
        <v>4.1633524800000004</v>
      </c>
      <c r="AQ70">
        <v>12.227600000000002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39.330375246835246</v>
      </c>
      <c r="BB70">
        <f t="shared" si="1"/>
        <v>1152.498752925934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459.99663399455591</v>
      </c>
      <c r="L71">
        <v>11.002912665262759</v>
      </c>
      <c r="M71">
        <v>63.767086330935257</v>
      </c>
      <c r="N71">
        <v>51.88523244615655</v>
      </c>
      <c r="O71">
        <v>73.291376850225802</v>
      </c>
      <c r="P71">
        <v>16.080585207777354</v>
      </c>
      <c r="Q71">
        <v>4.6439177277179233</v>
      </c>
      <c r="R71">
        <v>18.620626853658539</v>
      </c>
      <c r="S71">
        <v>6.0677170658682646</v>
      </c>
      <c r="T71">
        <v>0</v>
      </c>
      <c r="U71">
        <v>62.109721746770994</v>
      </c>
      <c r="V71">
        <v>6.2563497822931788</v>
      </c>
      <c r="W71">
        <v>10.820872409028098</v>
      </c>
      <c r="X71">
        <v>64.786917936207502</v>
      </c>
      <c r="Y71">
        <v>0</v>
      </c>
      <c r="Z71">
        <v>2.8784289599999999</v>
      </c>
      <c r="AA71">
        <v>18.511436736</v>
      </c>
      <c r="AB71">
        <v>17.352844704000002</v>
      </c>
      <c r="AC71">
        <v>12.7643852736</v>
      </c>
      <c r="AD71">
        <v>4.003264080000001</v>
      </c>
      <c r="AE71">
        <v>21.694503599999997</v>
      </c>
      <c r="AF71">
        <v>6.1515000000000004</v>
      </c>
      <c r="AG71">
        <v>10.956996479999999</v>
      </c>
      <c r="AH71">
        <v>66.7555452</v>
      </c>
      <c r="AI71">
        <v>1.1182032</v>
      </c>
      <c r="AJ71">
        <v>0</v>
      </c>
      <c r="AK71">
        <v>22.574700000000004</v>
      </c>
      <c r="AL71">
        <v>52.013999999999989</v>
      </c>
      <c r="AM71">
        <v>6.9552893142857153</v>
      </c>
      <c r="AN71">
        <v>0</v>
      </c>
      <c r="AO71">
        <v>2.6083209599999999</v>
      </c>
      <c r="AP71">
        <v>1.9128916800000004</v>
      </c>
      <c r="AQ71">
        <v>12.227600000000002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37.806088961659626</v>
      </c>
      <c r="BB71">
        <f t="shared" si="1"/>
        <v>1107.8325588562839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459.99663399455591</v>
      </c>
      <c r="L72">
        <v>11.002912665262759</v>
      </c>
      <c r="M72">
        <v>63.767086330935257</v>
      </c>
      <c r="N72">
        <v>51.88523244615655</v>
      </c>
      <c r="O72">
        <v>73.291376850225802</v>
      </c>
      <c r="P72">
        <v>16.080585207777354</v>
      </c>
      <c r="Q72">
        <v>4.6439177277179233</v>
      </c>
      <c r="R72">
        <v>18.620626853658539</v>
      </c>
      <c r="S72">
        <v>6.0677170658682646</v>
      </c>
      <c r="T72">
        <v>0</v>
      </c>
      <c r="U72">
        <v>62.109721746770994</v>
      </c>
      <c r="V72">
        <v>6.2563497822931788</v>
      </c>
      <c r="W72">
        <v>10.820872409028098</v>
      </c>
      <c r="X72">
        <v>64.786917936207502</v>
      </c>
      <c r="Y72">
        <v>0</v>
      </c>
      <c r="Z72">
        <v>2.8784289599999999</v>
      </c>
      <c r="AA72">
        <v>18.511436736</v>
      </c>
      <c r="AB72">
        <v>17.352844704000002</v>
      </c>
      <c r="AC72">
        <v>12.7643852736</v>
      </c>
      <c r="AD72">
        <v>4.003264080000001</v>
      </c>
      <c r="AE72">
        <v>21.694503599999997</v>
      </c>
      <c r="AF72">
        <v>6.1515000000000004</v>
      </c>
      <c r="AG72">
        <v>10.956996479999999</v>
      </c>
      <c r="AH72">
        <v>66.7555452</v>
      </c>
      <c r="AI72">
        <v>1.1182032</v>
      </c>
      <c r="AJ72">
        <v>0</v>
      </c>
      <c r="AK72">
        <v>22.574700000000004</v>
      </c>
      <c r="AL72">
        <v>52.013999999999989</v>
      </c>
      <c r="AM72">
        <v>6.9552893142857153</v>
      </c>
      <c r="AN72">
        <v>0</v>
      </c>
      <c r="AO72">
        <v>2.6083209599999999</v>
      </c>
      <c r="AP72">
        <v>1.9128916800000004</v>
      </c>
      <c r="AQ72">
        <v>12.227600000000002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37.806088961659626</v>
      </c>
      <c r="BB72">
        <f t="shared" si="1"/>
        <v>1107.8325588562839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459.99663399455591</v>
      </c>
      <c r="L73">
        <v>11.002912665262759</v>
      </c>
      <c r="M73">
        <v>63.767086330935257</v>
      </c>
      <c r="N73">
        <v>51.88523244615655</v>
      </c>
      <c r="O73">
        <v>73.291376850225802</v>
      </c>
      <c r="P73">
        <v>16.080585207777354</v>
      </c>
      <c r="Q73">
        <v>4.6439177277179233</v>
      </c>
      <c r="R73">
        <v>18.620626853658539</v>
      </c>
      <c r="S73">
        <v>6.0677170658682646</v>
      </c>
      <c r="T73">
        <v>0</v>
      </c>
      <c r="U73">
        <v>62.109721746770994</v>
      </c>
      <c r="V73">
        <v>6.2563497822931788</v>
      </c>
      <c r="W73">
        <v>10.820872409028098</v>
      </c>
      <c r="X73">
        <v>64.786917936207502</v>
      </c>
      <c r="Y73">
        <v>0</v>
      </c>
      <c r="Z73">
        <v>2.8784289599999999</v>
      </c>
      <c r="AA73">
        <v>18.511436736</v>
      </c>
      <c r="AB73">
        <v>17.352844704000002</v>
      </c>
      <c r="AC73">
        <v>12.7643852736</v>
      </c>
      <c r="AD73">
        <v>4.003264080000001</v>
      </c>
      <c r="AE73">
        <v>21.694503599999997</v>
      </c>
      <c r="AF73">
        <v>6.1515000000000004</v>
      </c>
      <c r="AG73">
        <v>10.956996479999999</v>
      </c>
      <c r="AH73">
        <v>66.7555452</v>
      </c>
      <c r="AI73">
        <v>1.1182032</v>
      </c>
      <c r="AJ73">
        <v>0</v>
      </c>
      <c r="AK73">
        <v>22.574700000000004</v>
      </c>
      <c r="AL73">
        <v>52.013999999999989</v>
      </c>
      <c r="AM73">
        <v>6.9552893142857153</v>
      </c>
      <c r="AN73">
        <v>0</v>
      </c>
      <c r="AO73">
        <v>2.5566710400000003</v>
      </c>
      <c r="AP73">
        <v>1.9128916800000004</v>
      </c>
      <c r="AQ73">
        <v>12.227600000000002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37.804384865659614</v>
      </c>
      <c r="BB73">
        <f t="shared" si="1"/>
        <v>1107.7826130322842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449.99665443660564</v>
      </c>
      <c r="L74">
        <v>11.002912665262759</v>
      </c>
      <c r="M74">
        <v>63.767086330935257</v>
      </c>
      <c r="N74">
        <v>51.88523244615655</v>
      </c>
      <c r="O74">
        <v>73.291376850225802</v>
      </c>
      <c r="P74">
        <v>16.080585207777354</v>
      </c>
      <c r="Q74">
        <v>4.6439177277179233</v>
      </c>
      <c r="R74">
        <v>18.620626853658539</v>
      </c>
      <c r="S74">
        <v>6.0677170658682646</v>
      </c>
      <c r="T74">
        <v>0</v>
      </c>
      <c r="U74">
        <v>62.109721746770994</v>
      </c>
      <c r="V74">
        <v>6.2563497822931788</v>
      </c>
      <c r="W74">
        <v>10.820872409028098</v>
      </c>
      <c r="X74">
        <v>64.786917936207502</v>
      </c>
      <c r="Y74">
        <v>0</v>
      </c>
      <c r="Z74">
        <v>2.8784289599999999</v>
      </c>
      <c r="AA74">
        <v>18.511436736</v>
      </c>
      <c r="AB74">
        <v>17.352844704000002</v>
      </c>
      <c r="AC74">
        <v>12.7643852736</v>
      </c>
      <c r="AD74">
        <v>4.003264080000001</v>
      </c>
      <c r="AE74">
        <v>21.694503599999997</v>
      </c>
      <c r="AF74">
        <v>6.1515000000000004</v>
      </c>
      <c r="AG74">
        <v>10.956996479999999</v>
      </c>
      <c r="AH74">
        <v>66.7555452</v>
      </c>
      <c r="AI74">
        <v>1.1182032</v>
      </c>
      <c r="AJ74">
        <v>0</v>
      </c>
      <c r="AK74">
        <v>22.574700000000004</v>
      </c>
      <c r="AL74">
        <v>52.013999999999989</v>
      </c>
      <c r="AM74">
        <v>6.9552893142857153</v>
      </c>
      <c r="AN74">
        <v>0</v>
      </c>
      <c r="AO74">
        <v>2.5566710400000003</v>
      </c>
      <c r="AP74">
        <v>1.9128916800000004</v>
      </c>
      <c r="AQ74">
        <v>18.341400000000004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37.676140941568136</v>
      </c>
      <c r="BB74">
        <f t="shared" si="1"/>
        <v>1104.0246773984256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441.00496285685477</v>
      </c>
      <c r="L75">
        <v>11.002912665262759</v>
      </c>
      <c r="M75">
        <v>63.767086330935257</v>
      </c>
      <c r="N75">
        <v>51.88523244615655</v>
      </c>
      <c r="O75">
        <v>73.291376850225802</v>
      </c>
      <c r="P75">
        <v>16.080585207777354</v>
      </c>
      <c r="Q75">
        <v>4.6439177277179233</v>
      </c>
      <c r="R75">
        <v>18.620626853658539</v>
      </c>
      <c r="S75">
        <v>6.0677170658682646</v>
      </c>
      <c r="T75">
        <v>0</v>
      </c>
      <c r="U75">
        <v>62.109721746770994</v>
      </c>
      <c r="V75">
        <v>6.2563497822931788</v>
      </c>
      <c r="W75">
        <v>10.820872409028098</v>
      </c>
      <c r="X75">
        <v>64.786917936207502</v>
      </c>
      <c r="Y75">
        <v>0</v>
      </c>
      <c r="Z75">
        <v>2.8784289599999999</v>
      </c>
      <c r="AA75">
        <v>18.511436736</v>
      </c>
      <c r="AB75">
        <v>17.352844704000002</v>
      </c>
      <c r="AC75">
        <v>12.7643852736</v>
      </c>
      <c r="AD75">
        <v>4.003264080000001</v>
      </c>
      <c r="AE75">
        <v>21.712535395200003</v>
      </c>
      <c r="AF75">
        <v>12.303000000000001</v>
      </c>
      <c r="AG75">
        <v>10.956996479999999</v>
      </c>
      <c r="AH75">
        <v>66.7555452</v>
      </c>
      <c r="AI75">
        <v>6.1501175999999997</v>
      </c>
      <c r="AJ75">
        <v>0</v>
      </c>
      <c r="AK75">
        <v>22.574700000000004</v>
      </c>
      <c r="AL75">
        <v>53.747799999999998</v>
      </c>
      <c r="AM75">
        <v>6.9552893142857153</v>
      </c>
      <c r="AN75">
        <v>0</v>
      </c>
      <c r="AO75">
        <v>2.5566710400000003</v>
      </c>
      <c r="AP75">
        <v>1.3502764799999998</v>
      </c>
      <c r="AQ75">
        <v>18.341400000000004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37.787711571057912</v>
      </c>
      <c r="BB75">
        <f t="shared" si="1"/>
        <v>1107.294046184385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469.00611628389129</v>
      </c>
      <c r="L76">
        <v>11.002912665262759</v>
      </c>
      <c r="M76">
        <v>63.767086330935257</v>
      </c>
      <c r="N76">
        <v>51.88523244615655</v>
      </c>
      <c r="O76">
        <v>73.291376850225802</v>
      </c>
      <c r="P76">
        <v>16.080585207777354</v>
      </c>
      <c r="Q76">
        <v>4.6439177277179233</v>
      </c>
      <c r="R76">
        <v>18.620626853658539</v>
      </c>
      <c r="S76">
        <v>6.0677170658682646</v>
      </c>
      <c r="T76">
        <v>0</v>
      </c>
      <c r="U76">
        <v>62.109721746770994</v>
      </c>
      <c r="V76">
        <v>6.2563497822931788</v>
      </c>
      <c r="W76">
        <v>10.820872409028098</v>
      </c>
      <c r="X76">
        <v>64.786917936207502</v>
      </c>
      <c r="Y76">
        <v>0</v>
      </c>
      <c r="Z76">
        <v>2.8784289599999999</v>
      </c>
      <c r="AA76">
        <v>18.511436736</v>
      </c>
      <c r="AB76">
        <v>17.352844704000002</v>
      </c>
      <c r="AC76">
        <v>12.7643852736</v>
      </c>
      <c r="AD76">
        <v>4.003264080000001</v>
      </c>
      <c r="AE76">
        <v>21.712535395200003</v>
      </c>
      <c r="AF76">
        <v>12.303000000000001</v>
      </c>
      <c r="AG76">
        <v>10.956996479999999</v>
      </c>
      <c r="AH76">
        <v>66.7555452</v>
      </c>
      <c r="AI76">
        <v>6.1501175999999997</v>
      </c>
      <c r="AJ76">
        <v>0</v>
      </c>
      <c r="AK76">
        <v>22.574700000000004</v>
      </c>
      <c r="AL76">
        <v>53.747799999999998</v>
      </c>
      <c r="AM76">
        <v>6.9552893142857153</v>
      </c>
      <c r="AN76">
        <v>0</v>
      </c>
      <c r="AO76">
        <v>2.5566710400000003</v>
      </c>
      <c r="AP76">
        <v>1.3502764799999998</v>
      </c>
      <c r="AQ76">
        <v>18.341400000000004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38.711749630449503</v>
      </c>
      <c r="BB76">
        <f t="shared" si="1"/>
        <v>1134.3711615520299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492.00583120024834</v>
      </c>
      <c r="L77">
        <v>11.002912665262759</v>
      </c>
      <c r="M77">
        <v>63.767086330935257</v>
      </c>
      <c r="N77">
        <v>51.88523244615655</v>
      </c>
      <c r="O77">
        <v>73.291376850225802</v>
      </c>
      <c r="P77">
        <v>16.080585207777354</v>
      </c>
      <c r="Q77">
        <v>4.6646033300685605</v>
      </c>
      <c r="R77">
        <v>18.620626853658539</v>
      </c>
      <c r="S77">
        <v>6.0677170658682646</v>
      </c>
      <c r="T77">
        <v>0</v>
      </c>
      <c r="U77">
        <v>62.109721746770994</v>
      </c>
      <c r="V77">
        <v>6.2563497822931788</v>
      </c>
      <c r="W77">
        <v>10.820872409028098</v>
      </c>
      <c r="X77">
        <v>64.786917936207502</v>
      </c>
      <c r="Y77">
        <v>0</v>
      </c>
      <c r="Z77">
        <v>0.48311999999999999</v>
      </c>
      <c r="AA77">
        <v>18.511436736</v>
      </c>
      <c r="AB77">
        <v>17.352844704000002</v>
      </c>
      <c r="AC77">
        <v>12.7643852736</v>
      </c>
      <c r="AD77">
        <v>4.003264080000001</v>
      </c>
      <c r="AE77">
        <v>21.712535395200003</v>
      </c>
      <c r="AF77">
        <v>12.303000000000001</v>
      </c>
      <c r="AG77">
        <v>10.956996479999999</v>
      </c>
      <c r="AH77">
        <v>66.7555452</v>
      </c>
      <c r="AI77">
        <v>6.1501175999999997</v>
      </c>
      <c r="AJ77">
        <v>0</v>
      </c>
      <c r="AK77">
        <v>22.574700000000004</v>
      </c>
      <c r="AL77">
        <v>53.747799999999998</v>
      </c>
      <c r="AM77">
        <v>6.9552893142857153</v>
      </c>
      <c r="AN77">
        <v>0</v>
      </c>
      <c r="AO77">
        <v>2.5566710400000003</v>
      </c>
      <c r="AP77">
        <v>2.4755068800000002</v>
      </c>
      <c r="AQ77">
        <v>18.341400000000004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39.429510427960224</v>
      </c>
      <c r="BB77">
        <f t="shared" si="1"/>
        <v>1155.4037227132267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485.0055590578346</v>
      </c>
      <c r="L78">
        <v>11.002912665262759</v>
      </c>
      <c r="M78">
        <v>63.767086330935257</v>
      </c>
      <c r="N78">
        <v>51.88523244615655</v>
      </c>
      <c r="O78">
        <v>73.291376850225802</v>
      </c>
      <c r="P78">
        <v>16.080585207777354</v>
      </c>
      <c r="Q78">
        <v>4.6646033300685605</v>
      </c>
      <c r="R78">
        <v>18.620626853658539</v>
      </c>
      <c r="S78">
        <v>6.0677170658682646</v>
      </c>
      <c r="T78">
        <v>0</v>
      </c>
      <c r="U78">
        <v>62.109721746770994</v>
      </c>
      <c r="V78">
        <v>6.2563497822931788</v>
      </c>
      <c r="W78">
        <v>10.820872409028098</v>
      </c>
      <c r="X78">
        <v>64.786917936207502</v>
      </c>
      <c r="Y78">
        <v>0</v>
      </c>
      <c r="Z78">
        <v>0.48311999999999999</v>
      </c>
      <c r="AA78">
        <v>18.511436736</v>
      </c>
      <c r="AB78">
        <v>17.352844704000002</v>
      </c>
      <c r="AC78">
        <v>12.7643852736</v>
      </c>
      <c r="AD78">
        <v>8.0065281600000002</v>
      </c>
      <c r="AE78">
        <v>21.712535395200003</v>
      </c>
      <c r="AF78">
        <v>12.303000000000001</v>
      </c>
      <c r="AG78">
        <v>10.956996479999999</v>
      </c>
      <c r="AH78">
        <v>66.7555452</v>
      </c>
      <c r="AI78">
        <v>1.1182032</v>
      </c>
      <c r="AJ78">
        <v>0</v>
      </c>
      <c r="AK78">
        <v>22.574700000000004</v>
      </c>
      <c r="AL78">
        <v>53.747799999999998</v>
      </c>
      <c r="AM78">
        <v>6.9552893142857153</v>
      </c>
      <c r="AN78">
        <v>0</v>
      </c>
      <c r="AO78">
        <v>2.5566710400000003</v>
      </c>
      <c r="AP78">
        <v>2.4755068800000002</v>
      </c>
      <c r="AQ78">
        <v>18.341400000000004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39.164555680094139</v>
      </c>
      <c r="BB78">
        <f t="shared" si="1"/>
        <v>1147.6397549986791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494.00475133822209</v>
      </c>
      <c r="L79">
        <v>11.002912665262759</v>
      </c>
      <c r="M79">
        <v>63.767086330935257</v>
      </c>
      <c r="N79">
        <v>51.88523244615655</v>
      </c>
      <c r="O79">
        <v>73.291376850225802</v>
      </c>
      <c r="P79">
        <v>16.080585207777354</v>
      </c>
      <c r="Q79">
        <v>4.6646033300685605</v>
      </c>
      <c r="R79">
        <v>18.620626853658539</v>
      </c>
      <c r="S79">
        <v>7.2825767790262166</v>
      </c>
      <c r="T79">
        <v>0</v>
      </c>
      <c r="U79">
        <v>62.109721746770994</v>
      </c>
      <c r="V79">
        <v>6.2563497822931788</v>
      </c>
      <c r="W79">
        <v>10.820872409028098</v>
      </c>
      <c r="X79">
        <v>64.786917936207502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20.504999999999999</v>
      </c>
      <c r="AG79">
        <v>10.956996479999999</v>
      </c>
      <c r="AH79">
        <v>66.7555452</v>
      </c>
      <c r="AI79">
        <v>3.3546096000000003</v>
      </c>
      <c r="AJ79">
        <v>0</v>
      </c>
      <c r="AK79">
        <v>22.574700000000004</v>
      </c>
      <c r="AL79">
        <v>53.747799999999998</v>
      </c>
      <c r="AM79">
        <v>6.9552893142857153</v>
      </c>
      <c r="AN79">
        <v>0</v>
      </c>
      <c r="AO79">
        <v>2.5566710400000003</v>
      </c>
      <c r="AP79">
        <v>2.4755068800000002</v>
      </c>
      <c r="AQ79">
        <v>18.341400000000004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40.379323918013014</v>
      </c>
      <c r="BB79">
        <f t="shared" si="1"/>
        <v>1183.2361401943058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512.34454902138168</v>
      </c>
      <c r="L80">
        <v>11.002912665262759</v>
      </c>
      <c r="M80">
        <v>63.767086330935257</v>
      </c>
      <c r="N80">
        <v>51.88523244615655</v>
      </c>
      <c r="O80">
        <v>73.291376850225802</v>
      </c>
      <c r="P80">
        <v>16.080585207777354</v>
      </c>
      <c r="Q80">
        <v>4.6646033300685605</v>
      </c>
      <c r="R80">
        <v>18.620626853658539</v>
      </c>
      <c r="S80">
        <v>7.2825767790262166</v>
      </c>
      <c r="T80">
        <v>0</v>
      </c>
      <c r="U80">
        <v>62.109721746770994</v>
      </c>
      <c r="V80">
        <v>6.2563497822931788</v>
      </c>
      <c r="W80">
        <v>10.820872409028098</v>
      </c>
      <c r="X80">
        <v>64.786917936207502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20.504999999999999</v>
      </c>
      <c r="AG80">
        <v>10.956996479999999</v>
      </c>
      <c r="AH80">
        <v>66.7555452</v>
      </c>
      <c r="AI80">
        <v>21.804962400000001</v>
      </c>
      <c r="AJ80">
        <v>0</v>
      </c>
      <c r="AK80">
        <v>22.574700000000004</v>
      </c>
      <c r="AL80">
        <v>53.747799999999998</v>
      </c>
      <c r="AM80">
        <v>6.9552893142857153</v>
      </c>
      <c r="AN80">
        <v>0</v>
      </c>
      <c r="AO80">
        <v>2.5566710400000003</v>
      </c>
      <c r="AP80">
        <v>2.4755068800000002</v>
      </c>
      <c r="AQ80">
        <v>18.341400000000004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41.593399418247046</v>
      </c>
      <c r="BB80">
        <f t="shared" si="1"/>
        <v>1218.8122151772311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512.34454902138168</v>
      </c>
      <c r="L81">
        <v>11.002912665262759</v>
      </c>
      <c r="M81">
        <v>63.767086330935257</v>
      </c>
      <c r="N81">
        <v>51.88523244615655</v>
      </c>
      <c r="O81">
        <v>73.291376850225802</v>
      </c>
      <c r="P81">
        <v>16.080585207777354</v>
      </c>
      <c r="Q81">
        <v>4.6646033300685605</v>
      </c>
      <c r="R81">
        <v>18.620626853658539</v>
      </c>
      <c r="S81">
        <v>7.2825767790262166</v>
      </c>
      <c r="T81">
        <v>0</v>
      </c>
      <c r="U81">
        <v>62.109721746770994</v>
      </c>
      <c r="V81">
        <v>6.2563497822931788</v>
      </c>
      <c r="W81">
        <v>10.820872409028098</v>
      </c>
      <c r="X81">
        <v>64.786917936207502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20.504999999999999</v>
      </c>
      <c r="AG81">
        <v>10.956996479999999</v>
      </c>
      <c r="AH81">
        <v>66.7555452</v>
      </c>
      <c r="AI81">
        <v>21.804962400000001</v>
      </c>
      <c r="AJ81">
        <v>0</v>
      </c>
      <c r="AK81">
        <v>22.574700000000004</v>
      </c>
      <c r="AL81">
        <v>53.747799999999998</v>
      </c>
      <c r="AM81">
        <v>6.9552893142857153</v>
      </c>
      <c r="AN81">
        <v>0</v>
      </c>
      <c r="AO81">
        <v>2.5566710400000003</v>
      </c>
      <c r="AP81">
        <v>2.1941992799999999</v>
      </c>
      <c r="AQ81">
        <v>18.341400000000004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41.584116487047041</v>
      </c>
      <c r="BB81">
        <f t="shared" si="1"/>
        <v>1218.5401905084311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512.34454902138168</v>
      </c>
      <c r="L82">
        <v>11.002912665262759</v>
      </c>
      <c r="M82">
        <v>63.767086330935257</v>
      </c>
      <c r="N82">
        <v>51.88523244615655</v>
      </c>
      <c r="O82">
        <v>73.291376850225802</v>
      </c>
      <c r="P82">
        <v>16.080585207777354</v>
      </c>
      <c r="Q82">
        <v>4.6646033300685605</v>
      </c>
      <c r="R82">
        <v>18.620626853658539</v>
      </c>
      <c r="S82">
        <v>7.2825767790262166</v>
      </c>
      <c r="T82">
        <v>0</v>
      </c>
      <c r="U82">
        <v>62.109721746770994</v>
      </c>
      <c r="V82">
        <v>6.2563497822931788</v>
      </c>
      <c r="W82">
        <v>10.820872409028098</v>
      </c>
      <c r="X82">
        <v>64.786917936207502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20.504999999999999</v>
      </c>
      <c r="AG82">
        <v>10.956996479999999</v>
      </c>
      <c r="AH82">
        <v>66.7555452</v>
      </c>
      <c r="AI82">
        <v>21.804962400000001</v>
      </c>
      <c r="AJ82">
        <v>0</v>
      </c>
      <c r="AK82">
        <v>22.574700000000004</v>
      </c>
      <c r="AL82">
        <v>53.747799999999998</v>
      </c>
      <c r="AM82">
        <v>6.9552893142857153</v>
      </c>
      <c r="AN82">
        <v>0</v>
      </c>
      <c r="AO82">
        <v>2.5566710400000003</v>
      </c>
      <c r="AP82">
        <v>2.1941992799999999</v>
      </c>
      <c r="AQ82">
        <v>18.341400000000004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41.584116487047041</v>
      </c>
      <c r="BB82">
        <f t="shared" si="1"/>
        <v>1218.5401905084311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512.34454902138168</v>
      </c>
      <c r="L83">
        <v>11.002912665262759</v>
      </c>
      <c r="M83">
        <v>63.767086330935257</v>
      </c>
      <c r="N83">
        <v>51.88523244615655</v>
      </c>
      <c r="O83">
        <v>73.291376850225802</v>
      </c>
      <c r="P83">
        <v>16.080585207777354</v>
      </c>
      <c r="Q83">
        <v>4.6646033300685605</v>
      </c>
      <c r="R83">
        <v>18.620626853658539</v>
      </c>
      <c r="S83">
        <v>8.4066364392678867</v>
      </c>
      <c r="T83">
        <v>0</v>
      </c>
      <c r="U83">
        <v>62.109721746770994</v>
      </c>
      <c r="V83">
        <v>6.2563497822931788</v>
      </c>
      <c r="W83">
        <v>10.820872409028098</v>
      </c>
      <c r="X83">
        <v>64.786917936207502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20.504999999999999</v>
      </c>
      <c r="AG83">
        <v>10.956996479999999</v>
      </c>
      <c r="AH83">
        <v>66.7555452</v>
      </c>
      <c r="AI83">
        <v>21.804962400000001</v>
      </c>
      <c r="AJ83">
        <v>0</v>
      </c>
      <c r="AK83">
        <v>22.574700000000004</v>
      </c>
      <c r="AL83">
        <v>53.747799999999998</v>
      </c>
      <c r="AM83">
        <v>6.9552893142857153</v>
      </c>
      <c r="AN83">
        <v>0</v>
      </c>
      <c r="AO83">
        <v>2.5566710400000003</v>
      </c>
      <c r="AP83">
        <v>2.1941992799999999</v>
      </c>
      <c r="AQ83">
        <v>18.341400000000004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41.621210681292595</v>
      </c>
      <c r="BB83">
        <f t="shared" si="1"/>
        <v>1219.6271559744275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512.34454902138168</v>
      </c>
      <c r="L84">
        <v>11.002912665262759</v>
      </c>
      <c r="M84">
        <v>63.767086330935257</v>
      </c>
      <c r="N84">
        <v>51.88523244615655</v>
      </c>
      <c r="O84">
        <v>73.291376850225802</v>
      </c>
      <c r="P84">
        <v>16.080585207777354</v>
      </c>
      <c r="Q84">
        <v>4.6646033300685605</v>
      </c>
      <c r="R84">
        <v>18.620626853658539</v>
      </c>
      <c r="S84">
        <v>8.4066364392678867</v>
      </c>
      <c r="T84">
        <v>0</v>
      </c>
      <c r="U84">
        <v>62.109721746770994</v>
      </c>
      <c r="V84">
        <v>6.2563497822931788</v>
      </c>
      <c r="W84">
        <v>10.820872409028098</v>
      </c>
      <c r="X84">
        <v>64.786917936207502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20.504999999999999</v>
      </c>
      <c r="AG84">
        <v>10.956996479999999</v>
      </c>
      <c r="AH84">
        <v>66.7555452</v>
      </c>
      <c r="AI84">
        <v>21.804962400000001</v>
      </c>
      <c r="AJ84">
        <v>0</v>
      </c>
      <c r="AK84">
        <v>22.574700000000004</v>
      </c>
      <c r="AL84">
        <v>53.747799999999998</v>
      </c>
      <c r="AM84">
        <v>6.9552893142857153</v>
      </c>
      <c r="AN84">
        <v>0</v>
      </c>
      <c r="AO84">
        <v>2.5566710400000003</v>
      </c>
      <c r="AP84">
        <v>2.1941992799999999</v>
      </c>
      <c r="AQ84">
        <v>18.341400000000004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41.621210681292595</v>
      </c>
      <c r="BB84">
        <f t="shared" si="1"/>
        <v>1219.6271559744275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512.34454902138168</v>
      </c>
      <c r="L85">
        <v>11.002912665262759</v>
      </c>
      <c r="M85">
        <v>63.767086330935257</v>
      </c>
      <c r="N85">
        <v>51.88523244615655</v>
      </c>
      <c r="O85">
        <v>73.291376850225802</v>
      </c>
      <c r="P85">
        <v>16.080585207777354</v>
      </c>
      <c r="Q85">
        <v>4.6646033300685605</v>
      </c>
      <c r="R85">
        <v>18.620626853658539</v>
      </c>
      <c r="S85">
        <v>9.4105480868665978</v>
      </c>
      <c r="T85">
        <v>0</v>
      </c>
      <c r="U85">
        <v>62.109721746770994</v>
      </c>
      <c r="V85">
        <v>6.2563497822931788</v>
      </c>
      <c r="W85">
        <v>10.820872409028098</v>
      </c>
      <c r="X85">
        <v>64.786917936207502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20.504999999999999</v>
      </c>
      <c r="AG85">
        <v>10.956996479999999</v>
      </c>
      <c r="AH85">
        <v>66.7555452</v>
      </c>
      <c r="AI85">
        <v>21.804962400000001</v>
      </c>
      <c r="AJ85">
        <v>0</v>
      </c>
      <c r="AK85">
        <v>22.574700000000004</v>
      </c>
      <c r="AL85">
        <v>53.747799999999998</v>
      </c>
      <c r="AM85">
        <v>6.9552893142857153</v>
      </c>
      <c r="AN85">
        <v>0</v>
      </c>
      <c r="AO85">
        <v>2.5566710400000003</v>
      </c>
      <c r="AP85">
        <v>2.1941992799999999</v>
      </c>
      <c r="AQ85">
        <v>18.341400000000004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41.654339540205783</v>
      </c>
      <c r="BB85">
        <f t="shared" si="1"/>
        <v>1220.597938763113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512.34454902138168</v>
      </c>
      <c r="L86">
        <v>11.002912665262759</v>
      </c>
      <c r="M86">
        <v>63.767086330935257</v>
      </c>
      <c r="N86">
        <v>51.88523244615655</v>
      </c>
      <c r="O86">
        <v>73.291376850225802</v>
      </c>
      <c r="P86">
        <v>16.080585207777354</v>
      </c>
      <c r="Q86">
        <v>4.6646033300685605</v>
      </c>
      <c r="R86">
        <v>18.620626853658539</v>
      </c>
      <c r="S86">
        <v>9.4105480868665978</v>
      </c>
      <c r="T86">
        <v>0</v>
      </c>
      <c r="U86">
        <v>62.109721746770994</v>
      </c>
      <c r="V86">
        <v>6.2563497822931788</v>
      </c>
      <c r="W86">
        <v>10.820872409028098</v>
      </c>
      <c r="X86">
        <v>64.786917936207502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20.504999999999999</v>
      </c>
      <c r="AG86">
        <v>10.956996479999999</v>
      </c>
      <c r="AH86">
        <v>66.7555452</v>
      </c>
      <c r="AI86">
        <v>3.3546096000000003</v>
      </c>
      <c r="AJ86">
        <v>0</v>
      </c>
      <c r="AK86">
        <v>22.574700000000004</v>
      </c>
      <c r="AL86">
        <v>53.747799999999998</v>
      </c>
      <c r="AM86">
        <v>6.9552893142857153</v>
      </c>
      <c r="AN86">
        <v>0</v>
      </c>
      <c r="AO86">
        <v>2.5566710400000003</v>
      </c>
      <c r="AP86">
        <v>2.1941992799999999</v>
      </c>
      <c r="AQ86">
        <v>18.341400000000004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41.045477897805782</v>
      </c>
      <c r="BB86">
        <f t="shared" si="1"/>
        <v>1202.7564476055129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512.34454902138168</v>
      </c>
      <c r="L87">
        <v>11.002912665262759</v>
      </c>
      <c r="M87">
        <v>63.767086330935257</v>
      </c>
      <c r="N87">
        <v>51.88523244615655</v>
      </c>
      <c r="O87">
        <v>73.291376850225802</v>
      </c>
      <c r="P87">
        <v>16.080585207777354</v>
      </c>
      <c r="Q87">
        <v>4.6646033300685605</v>
      </c>
      <c r="R87">
        <v>18.620626853658539</v>
      </c>
      <c r="S87">
        <v>9.4105480868665978</v>
      </c>
      <c r="T87">
        <v>0</v>
      </c>
      <c r="U87">
        <v>62.109721746770994</v>
      </c>
      <c r="V87">
        <v>6.2563497822931788</v>
      </c>
      <c r="W87">
        <v>10.820872409028098</v>
      </c>
      <c r="X87">
        <v>64.786917936207502</v>
      </c>
      <c r="Y87">
        <v>0</v>
      </c>
      <c r="Z87">
        <v>2.8987200000000004</v>
      </c>
      <c r="AA87">
        <v>18.511436736</v>
      </c>
      <c r="AB87">
        <v>17.352844704000002</v>
      </c>
      <c r="AC87">
        <v>12.7643852736</v>
      </c>
      <c r="AD87">
        <v>8.0065281600000002</v>
      </c>
      <c r="AE87">
        <v>21.712535395200003</v>
      </c>
      <c r="AF87">
        <v>18.454500000000003</v>
      </c>
      <c r="AG87">
        <v>10.956996479999999</v>
      </c>
      <c r="AH87">
        <v>66.7555452</v>
      </c>
      <c r="AI87">
        <v>1.1182032</v>
      </c>
      <c r="AJ87">
        <v>0</v>
      </c>
      <c r="AK87">
        <v>22.574700000000004</v>
      </c>
      <c r="AL87">
        <v>53.747799999999998</v>
      </c>
      <c r="AM87">
        <v>6.9552893142857153</v>
      </c>
      <c r="AN87">
        <v>0</v>
      </c>
      <c r="AO87">
        <v>2.5308460799999999</v>
      </c>
      <c r="AP87">
        <v>2.1941992799999999</v>
      </c>
      <c r="AQ87">
        <v>18.341400000000004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40.449635187405789</v>
      </c>
      <c r="BB87">
        <f t="shared" si="1"/>
        <v>1185.2964639159127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512.34454902138168</v>
      </c>
      <c r="L88">
        <v>11.002912665262759</v>
      </c>
      <c r="M88">
        <v>63.767086330935257</v>
      </c>
      <c r="N88">
        <v>51.88523244615655</v>
      </c>
      <c r="O88">
        <v>73.291376850225802</v>
      </c>
      <c r="P88">
        <v>16.080585207777354</v>
      </c>
      <c r="Q88">
        <v>4.6646033300685605</v>
      </c>
      <c r="R88">
        <v>18.620626853658539</v>
      </c>
      <c r="S88">
        <v>9.4105480868665978</v>
      </c>
      <c r="T88">
        <v>0</v>
      </c>
      <c r="U88">
        <v>62.109721746770994</v>
      </c>
      <c r="V88">
        <v>6.2563497822931788</v>
      </c>
      <c r="W88">
        <v>10.820872409028098</v>
      </c>
      <c r="X88">
        <v>64.786917936207502</v>
      </c>
      <c r="Y88">
        <v>0</v>
      </c>
      <c r="Z88">
        <v>2.8987200000000004</v>
      </c>
      <c r="AA88">
        <v>18.511436736</v>
      </c>
      <c r="AB88">
        <v>17.352844704000002</v>
      </c>
      <c r="AC88">
        <v>12.7643852736</v>
      </c>
      <c r="AD88">
        <v>8.0065281600000002</v>
      </c>
      <c r="AE88">
        <v>21.712535395200003</v>
      </c>
      <c r="AF88">
        <v>18.454500000000003</v>
      </c>
      <c r="AG88">
        <v>10.956996479999999</v>
      </c>
      <c r="AH88">
        <v>66.7555452</v>
      </c>
      <c r="AI88">
        <v>1.1182032</v>
      </c>
      <c r="AJ88">
        <v>0</v>
      </c>
      <c r="AK88">
        <v>22.574700000000004</v>
      </c>
      <c r="AL88">
        <v>53.747799999999998</v>
      </c>
      <c r="AM88">
        <v>6.9552893142857153</v>
      </c>
      <c r="AN88">
        <v>0</v>
      </c>
      <c r="AO88">
        <v>2.5308460799999999</v>
      </c>
      <c r="AP88">
        <v>2.1941992799999999</v>
      </c>
      <c r="AQ88">
        <v>18.341400000000004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40.449635187405789</v>
      </c>
      <c r="BB88">
        <f t="shared" si="1"/>
        <v>1185.2964639159127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512.34454902138168</v>
      </c>
      <c r="L89">
        <v>11.002912665262759</v>
      </c>
      <c r="M89">
        <v>63.767086330935257</v>
      </c>
      <c r="N89">
        <v>51.88523244615655</v>
      </c>
      <c r="O89">
        <v>73.291376850225802</v>
      </c>
      <c r="P89">
        <v>17.41200281590989</v>
      </c>
      <c r="Q89">
        <v>4.6646033300685605</v>
      </c>
      <c r="R89">
        <v>18.620626853658539</v>
      </c>
      <c r="S89">
        <v>9.4105480868665978</v>
      </c>
      <c r="T89">
        <v>0</v>
      </c>
      <c r="U89">
        <v>62.109721746770994</v>
      </c>
      <c r="V89">
        <v>6.2563497822931788</v>
      </c>
      <c r="W89">
        <v>10.820872409028098</v>
      </c>
      <c r="X89">
        <v>64.786917936207502</v>
      </c>
      <c r="Y89">
        <v>0</v>
      </c>
      <c r="Z89">
        <v>2.8987200000000004</v>
      </c>
      <c r="AA89">
        <v>18.511436736</v>
      </c>
      <c r="AB89">
        <v>17.352844704000002</v>
      </c>
      <c r="AC89">
        <v>12.7643852736</v>
      </c>
      <c r="AD89">
        <v>8.0065281600000002</v>
      </c>
      <c r="AE89">
        <v>21.712535395200003</v>
      </c>
      <c r="AF89">
        <v>18.454500000000003</v>
      </c>
      <c r="AG89">
        <v>10.956996479999999</v>
      </c>
      <c r="AH89">
        <v>66.7555452</v>
      </c>
      <c r="AI89">
        <v>1.1182032</v>
      </c>
      <c r="AJ89">
        <v>0</v>
      </c>
      <c r="AK89">
        <v>22.574700000000004</v>
      </c>
      <c r="AL89">
        <v>53.747799999999998</v>
      </c>
      <c r="AM89">
        <v>6.9552893142857153</v>
      </c>
      <c r="AN89">
        <v>0</v>
      </c>
      <c r="AO89">
        <v>2.5308460799999999</v>
      </c>
      <c r="AP89">
        <v>2.1941992799999999</v>
      </c>
      <c r="AQ89">
        <v>18.341400000000004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40.493571968474157</v>
      </c>
      <c r="BB89">
        <f t="shared" si="1"/>
        <v>1186.5839447429771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512.34454902138168</v>
      </c>
      <c r="L90">
        <v>11.002912665262759</v>
      </c>
      <c r="M90">
        <v>63.767086330935257</v>
      </c>
      <c r="N90">
        <v>51.88523244615655</v>
      </c>
      <c r="O90">
        <v>73.291376850225802</v>
      </c>
      <c r="P90">
        <v>17.41200281590989</v>
      </c>
      <c r="Q90">
        <v>4.6646033300685605</v>
      </c>
      <c r="R90">
        <v>18.620626853658539</v>
      </c>
      <c r="S90">
        <v>9.4105480868665978</v>
      </c>
      <c r="T90">
        <v>0</v>
      </c>
      <c r="U90">
        <v>62.109721746770994</v>
      </c>
      <c r="V90">
        <v>6.2563497822931788</v>
      </c>
      <c r="W90">
        <v>10.820872409028098</v>
      </c>
      <c r="X90">
        <v>64.786917936207502</v>
      </c>
      <c r="Y90">
        <v>0</v>
      </c>
      <c r="Z90">
        <v>2.8987200000000004</v>
      </c>
      <c r="AA90">
        <v>18.511436736</v>
      </c>
      <c r="AB90">
        <v>17.352844704000002</v>
      </c>
      <c r="AC90">
        <v>12.7643852736</v>
      </c>
      <c r="AD90">
        <v>8.0065281600000002</v>
      </c>
      <c r="AE90">
        <v>21.712535395200003</v>
      </c>
      <c r="AF90">
        <v>18.454500000000003</v>
      </c>
      <c r="AG90">
        <v>10.956996479999999</v>
      </c>
      <c r="AH90">
        <v>66.7555452</v>
      </c>
      <c r="AI90">
        <v>1.1182032</v>
      </c>
      <c r="AJ90">
        <v>0</v>
      </c>
      <c r="AK90">
        <v>22.574700000000004</v>
      </c>
      <c r="AL90">
        <v>53.747799999999998</v>
      </c>
      <c r="AM90">
        <v>6.9552893142857153</v>
      </c>
      <c r="AN90">
        <v>0</v>
      </c>
      <c r="AO90">
        <v>2.5308460799999999</v>
      </c>
      <c r="AP90">
        <v>2.1941992799999999</v>
      </c>
      <c r="AQ90">
        <v>18.341400000000004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40.493571968474157</v>
      </c>
      <c r="BB90">
        <f t="shared" si="1"/>
        <v>1186.5839447429771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512.34454902138168</v>
      </c>
      <c r="L91">
        <v>11.002912665262759</v>
      </c>
      <c r="M91">
        <v>63.767086330935257</v>
      </c>
      <c r="N91">
        <v>51.88523244615655</v>
      </c>
      <c r="O91">
        <v>73.291376850225802</v>
      </c>
      <c r="P91">
        <v>17.41200281590989</v>
      </c>
      <c r="Q91">
        <v>4.6646033300685605</v>
      </c>
      <c r="R91">
        <v>18.620626853658539</v>
      </c>
      <c r="S91">
        <v>11.29157071547421</v>
      </c>
      <c r="T91">
        <v>0</v>
      </c>
      <c r="U91">
        <v>62.109721746770994</v>
      </c>
      <c r="V91">
        <v>6.2563497822931788</v>
      </c>
      <c r="W91">
        <v>10.820872409028098</v>
      </c>
      <c r="X91">
        <v>64.786917936207502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20.504999999999999</v>
      </c>
      <c r="AG91">
        <v>10.956996479999999</v>
      </c>
      <c r="AH91">
        <v>66.7555452</v>
      </c>
      <c r="AI91">
        <v>5.5910160000000007</v>
      </c>
      <c r="AJ91">
        <v>0</v>
      </c>
      <c r="AK91">
        <v>22.574700000000004</v>
      </c>
      <c r="AL91">
        <v>53.747799999999998</v>
      </c>
      <c r="AM91">
        <v>6.9552893142857153</v>
      </c>
      <c r="AN91">
        <v>0</v>
      </c>
      <c r="AO91">
        <v>2.5308460799999999</v>
      </c>
      <c r="AP91">
        <v>2.1941992799999999</v>
      </c>
      <c r="AQ91">
        <v>18.341400000000004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41.224437349618199</v>
      </c>
      <c r="BB91">
        <f t="shared" si="1"/>
        <v>1208.0005098304405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512.34454902138168</v>
      </c>
      <c r="L92">
        <v>11.002912665262759</v>
      </c>
      <c r="M92">
        <v>63.767086330935257</v>
      </c>
      <c r="N92">
        <v>51.88523244615655</v>
      </c>
      <c r="O92">
        <v>73.291376850225802</v>
      </c>
      <c r="P92">
        <v>17.41200281590989</v>
      </c>
      <c r="Q92">
        <v>4.6646033300685605</v>
      </c>
      <c r="R92">
        <v>18.620626853658539</v>
      </c>
      <c r="S92">
        <v>11.985526916144201</v>
      </c>
      <c r="T92">
        <v>0</v>
      </c>
      <c r="U92">
        <v>62.109721746770994</v>
      </c>
      <c r="V92">
        <v>6.2563497822931788</v>
      </c>
      <c r="W92">
        <v>10.820872409028098</v>
      </c>
      <c r="X92">
        <v>64.786917936207502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20.504999999999999</v>
      </c>
      <c r="AG92">
        <v>10.956996479999999</v>
      </c>
      <c r="AH92">
        <v>66.7555452</v>
      </c>
      <c r="AI92">
        <v>5.5910160000000007</v>
      </c>
      <c r="AJ92">
        <v>0</v>
      </c>
      <c r="AK92">
        <v>22.574700000000004</v>
      </c>
      <c r="AL92">
        <v>53.747799999999998</v>
      </c>
      <c r="AM92">
        <v>6.9552893142857153</v>
      </c>
      <c r="AN92">
        <v>0</v>
      </c>
      <c r="AO92">
        <v>2.5308460799999999</v>
      </c>
      <c r="AP92">
        <v>2.1941992799999999</v>
      </c>
      <c r="AQ92">
        <v>18.341400000000004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41.247337890615711</v>
      </c>
      <c r="BB92">
        <f t="shared" si="1"/>
        <v>1208.6715654901132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512.34454902138168</v>
      </c>
      <c r="L93">
        <v>11.002912665262759</v>
      </c>
      <c r="M93">
        <v>63.767086330935257</v>
      </c>
      <c r="N93">
        <v>51.88523244615655</v>
      </c>
      <c r="O93">
        <v>73.291376850225802</v>
      </c>
      <c r="P93">
        <v>17.41200281590989</v>
      </c>
      <c r="Q93">
        <v>4.6646033300685605</v>
      </c>
      <c r="R93">
        <v>18.620626853658539</v>
      </c>
      <c r="S93">
        <v>11.985526916144201</v>
      </c>
      <c r="T93">
        <v>0</v>
      </c>
      <c r="U93">
        <v>62.109721746770994</v>
      </c>
      <c r="V93">
        <v>6.2563497822931788</v>
      </c>
      <c r="W93">
        <v>10.820872409028098</v>
      </c>
      <c r="X93">
        <v>64.786917936207502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20.504999999999999</v>
      </c>
      <c r="AG93">
        <v>10.956996479999999</v>
      </c>
      <c r="AH93">
        <v>66.7555452</v>
      </c>
      <c r="AI93">
        <v>5.5910160000000007</v>
      </c>
      <c r="AJ93">
        <v>0</v>
      </c>
      <c r="AK93">
        <v>22.574700000000004</v>
      </c>
      <c r="AL93">
        <v>53.747799999999998</v>
      </c>
      <c r="AM93">
        <v>6.9552893142857153</v>
      </c>
      <c r="AN93">
        <v>0</v>
      </c>
      <c r="AO93">
        <v>2.5308460799999999</v>
      </c>
      <c r="AP93">
        <v>2.1941992799999999</v>
      </c>
      <c r="AQ93">
        <v>18.341400000000004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41.247337890615711</v>
      </c>
      <c r="BB93">
        <f t="shared" si="1"/>
        <v>1208.6715654901132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512.34454902138168</v>
      </c>
      <c r="L94">
        <v>11.002912665262759</v>
      </c>
      <c r="M94">
        <v>63.767086330935257</v>
      </c>
      <c r="N94">
        <v>51.88523244615655</v>
      </c>
      <c r="O94">
        <v>73.291376850225802</v>
      </c>
      <c r="P94">
        <v>17.41200281590989</v>
      </c>
      <c r="Q94">
        <v>4.6646033300685605</v>
      </c>
      <c r="R94">
        <v>18.620626853658539</v>
      </c>
      <c r="S94">
        <v>11.985526916144201</v>
      </c>
      <c r="T94">
        <v>0</v>
      </c>
      <c r="U94">
        <v>62.109721746770994</v>
      </c>
      <c r="V94">
        <v>6.2563497822931788</v>
      </c>
      <c r="W94">
        <v>10.820872409028098</v>
      </c>
      <c r="X94">
        <v>64.786917936207502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20.504999999999999</v>
      </c>
      <c r="AG94">
        <v>10.956996479999999</v>
      </c>
      <c r="AH94">
        <v>66.7555452</v>
      </c>
      <c r="AI94">
        <v>5.5910160000000007</v>
      </c>
      <c r="AJ94">
        <v>0</v>
      </c>
      <c r="AK94">
        <v>22.574700000000004</v>
      </c>
      <c r="AL94">
        <v>53.747799999999998</v>
      </c>
      <c r="AM94">
        <v>6.9552893142857153</v>
      </c>
      <c r="AN94">
        <v>0</v>
      </c>
      <c r="AO94">
        <v>2.5308460799999999</v>
      </c>
      <c r="AP94">
        <v>2.1941992799999999</v>
      </c>
      <c r="AQ94">
        <v>18.341400000000004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41.247337890615711</v>
      </c>
      <c r="BB94">
        <f t="shared" si="1"/>
        <v>1208.6715654901132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512.34454902138168</v>
      </c>
      <c r="L95">
        <v>11.002912665262759</v>
      </c>
      <c r="M95">
        <v>63.767086330935257</v>
      </c>
      <c r="N95">
        <v>51.88523244615655</v>
      </c>
      <c r="O95">
        <v>73.291376850225802</v>
      </c>
      <c r="P95">
        <v>17.41200281590989</v>
      </c>
      <c r="Q95">
        <v>4.6646033300685605</v>
      </c>
      <c r="R95">
        <v>18.620626853658539</v>
      </c>
      <c r="S95">
        <v>11.985526916144201</v>
      </c>
      <c r="T95">
        <v>0</v>
      </c>
      <c r="U95">
        <v>62.109721746770994</v>
      </c>
      <c r="V95">
        <v>6.2563497822931788</v>
      </c>
      <c r="W95">
        <v>10.820872409028098</v>
      </c>
      <c r="X95">
        <v>64.786917936207502</v>
      </c>
      <c r="Y95">
        <v>0</v>
      </c>
      <c r="Z95">
        <v>2.8784289599999999</v>
      </c>
      <c r="AA95">
        <v>18.511436736</v>
      </c>
      <c r="AB95">
        <v>17.352844704000002</v>
      </c>
      <c r="AC95">
        <v>12.7643852736</v>
      </c>
      <c r="AD95">
        <v>4.003264080000001</v>
      </c>
      <c r="AE95">
        <v>21.712535395200003</v>
      </c>
      <c r="AF95">
        <v>12.439699999999998</v>
      </c>
      <c r="AG95">
        <v>10.956996479999999</v>
      </c>
      <c r="AH95">
        <v>66.7555452</v>
      </c>
      <c r="AI95">
        <v>5.5910160000000007</v>
      </c>
      <c r="AJ95">
        <v>0</v>
      </c>
      <c r="AK95">
        <v>22.574700000000004</v>
      </c>
      <c r="AL95">
        <v>53.747799999999998</v>
      </c>
      <c r="AM95">
        <v>6.9552893142857153</v>
      </c>
      <c r="AN95">
        <v>0</v>
      </c>
      <c r="AO95">
        <v>2.5308460799999999</v>
      </c>
      <c r="AP95">
        <v>2.1941992799999999</v>
      </c>
      <c r="AQ95">
        <v>15.546520000000003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0.68291404887922924</v>
      </c>
      <c r="AY95">
        <v>0</v>
      </c>
      <c r="AZ95">
        <v>0</v>
      </c>
      <c r="BA95">
        <v>40.325188892310663</v>
      </c>
      <c r="BB95">
        <f t="shared" si="1"/>
        <v>1181.6497983772972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512.34454902138168</v>
      </c>
      <c r="L96">
        <v>11.002912665262759</v>
      </c>
      <c r="M96">
        <v>63.767086330935257</v>
      </c>
      <c r="N96">
        <v>51.88523244615655</v>
      </c>
      <c r="O96">
        <v>73.291376850225802</v>
      </c>
      <c r="P96">
        <v>17.41200281590989</v>
      </c>
      <c r="Q96">
        <v>4.6646033300685605</v>
      </c>
      <c r="R96">
        <v>18.620626853658539</v>
      </c>
      <c r="S96">
        <v>11.985526916144201</v>
      </c>
      <c r="T96">
        <v>0</v>
      </c>
      <c r="U96">
        <v>62.109721746770994</v>
      </c>
      <c r="V96">
        <v>6.2563497822931788</v>
      </c>
      <c r="W96">
        <v>10.820872409028098</v>
      </c>
      <c r="X96">
        <v>64.786917936207502</v>
      </c>
      <c r="Y96">
        <v>0</v>
      </c>
      <c r="Z96">
        <v>2.8784289599999999</v>
      </c>
      <c r="AA96">
        <v>18.511436736</v>
      </c>
      <c r="AB96">
        <v>17.352844704000002</v>
      </c>
      <c r="AC96">
        <v>12.7643852736</v>
      </c>
      <c r="AD96">
        <v>4.003264080000001</v>
      </c>
      <c r="AE96">
        <v>21.712535395200003</v>
      </c>
      <c r="AF96">
        <v>12.303000000000001</v>
      </c>
      <c r="AG96">
        <v>10.956996479999999</v>
      </c>
      <c r="AH96">
        <v>66.7555452</v>
      </c>
      <c r="AI96">
        <v>5.5910160000000007</v>
      </c>
      <c r="AJ96">
        <v>0</v>
      </c>
      <c r="AK96">
        <v>22.574700000000004</v>
      </c>
      <c r="AL96">
        <v>53.747799999999998</v>
      </c>
      <c r="AM96">
        <v>6.9552893142857153</v>
      </c>
      <c r="AN96">
        <v>0</v>
      </c>
      <c r="AO96">
        <v>2.5308460799999999</v>
      </c>
      <c r="AP96">
        <v>2.1941992799999999</v>
      </c>
      <c r="AQ96">
        <v>12.227600000000002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0.68291404887922924</v>
      </c>
      <c r="AY96">
        <v>0</v>
      </c>
      <c r="AZ96">
        <v>0</v>
      </c>
      <c r="BA96">
        <v>40.211153155028725</v>
      </c>
      <c r="BB96">
        <f t="shared" si="1"/>
        <v>1178.308214114579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512.34454902138168</v>
      </c>
      <c r="L97">
        <v>11.002912665262759</v>
      </c>
      <c r="M97">
        <v>63.767086330935257</v>
      </c>
      <c r="N97">
        <v>51.88523244615655</v>
      </c>
      <c r="O97">
        <v>73.291376850225802</v>
      </c>
      <c r="P97">
        <v>17.41200281590989</v>
      </c>
      <c r="Q97">
        <v>4.6646033300685605</v>
      </c>
      <c r="R97">
        <v>18.620626853658539</v>
      </c>
      <c r="S97">
        <v>11.985526916144201</v>
      </c>
      <c r="T97">
        <v>0</v>
      </c>
      <c r="U97">
        <v>62.109721746770994</v>
      </c>
      <c r="V97">
        <v>6.2563497822931788</v>
      </c>
      <c r="W97">
        <v>10.820872409028098</v>
      </c>
      <c r="X97">
        <v>64.786917936207502</v>
      </c>
      <c r="Y97">
        <v>0</v>
      </c>
      <c r="Z97">
        <v>2.8784289599999999</v>
      </c>
      <c r="AA97">
        <v>18.511436736</v>
      </c>
      <c r="AB97">
        <v>17.352844704000002</v>
      </c>
      <c r="AC97">
        <v>12.7643852736</v>
      </c>
      <c r="AD97">
        <v>4.003264080000001</v>
      </c>
      <c r="AE97">
        <v>21.712535395200003</v>
      </c>
      <c r="AF97">
        <v>12.303000000000001</v>
      </c>
      <c r="AG97">
        <v>10.956996479999999</v>
      </c>
      <c r="AH97">
        <v>66.7555452</v>
      </c>
      <c r="AI97">
        <v>5.5910160000000007</v>
      </c>
      <c r="AJ97">
        <v>0</v>
      </c>
      <c r="AK97">
        <v>22.574700000000004</v>
      </c>
      <c r="AL97">
        <v>53.747799999999998</v>
      </c>
      <c r="AM97">
        <v>4.6368595428571426</v>
      </c>
      <c r="AN97">
        <v>0</v>
      </c>
      <c r="AO97">
        <v>2.5308460799999999</v>
      </c>
      <c r="AP97">
        <v>2.1941992799999999</v>
      </c>
      <c r="AQ97">
        <v>12.227600000000002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0.68291404887922924</v>
      </c>
      <c r="AY97">
        <v>0</v>
      </c>
      <c r="AZ97">
        <v>0</v>
      </c>
      <c r="BA97">
        <v>40.134645165822377</v>
      </c>
      <c r="BB97">
        <f t="shared" si="1"/>
        <v>1176.0662923323569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512.34454902138168</v>
      </c>
      <c r="L98">
        <v>11.002912665262759</v>
      </c>
      <c r="M98">
        <v>63.767086330935257</v>
      </c>
      <c r="N98">
        <v>51.88523244615655</v>
      </c>
      <c r="O98">
        <v>73.291376850225802</v>
      </c>
      <c r="P98">
        <v>17.41200281590989</v>
      </c>
      <c r="Q98">
        <v>4.6646033300685605</v>
      </c>
      <c r="R98">
        <v>18.620626853658539</v>
      </c>
      <c r="S98">
        <v>11.985526916144201</v>
      </c>
      <c r="T98">
        <v>0</v>
      </c>
      <c r="U98">
        <v>62.109721746770994</v>
      </c>
      <c r="V98">
        <v>6.2563497822931788</v>
      </c>
      <c r="W98">
        <v>10.820872409028098</v>
      </c>
      <c r="X98">
        <v>64.786917936207502</v>
      </c>
      <c r="Y98">
        <v>0</v>
      </c>
      <c r="Z98">
        <v>2.8784289599999999</v>
      </c>
      <c r="AA98">
        <v>15.266591999999999</v>
      </c>
      <c r="AB98">
        <v>17.352844704000002</v>
      </c>
      <c r="AC98">
        <v>12.7643852736</v>
      </c>
      <c r="AD98">
        <v>4.003264080000001</v>
      </c>
      <c r="AE98">
        <v>19.553227920000001</v>
      </c>
      <c r="AF98">
        <v>12.303000000000001</v>
      </c>
      <c r="AG98">
        <v>10.956996479999999</v>
      </c>
      <c r="AH98">
        <v>66.7555452</v>
      </c>
      <c r="AI98">
        <v>5.5910160000000007</v>
      </c>
      <c r="AJ98">
        <v>0</v>
      </c>
      <c r="AK98">
        <v>22.574700000000004</v>
      </c>
      <c r="AL98">
        <v>53.747799999999998</v>
      </c>
      <c r="AM98">
        <v>4.6368595428571426</v>
      </c>
      <c r="AN98">
        <v>0</v>
      </c>
      <c r="AO98">
        <v>2.5308460799999999</v>
      </c>
      <c r="AP98">
        <v>2.1941992799999999</v>
      </c>
      <c r="AQ98">
        <v>12.227600000000002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0.68291404887922924</v>
      </c>
      <c r="AY98">
        <v>0</v>
      </c>
      <c r="AZ98">
        <v>0</v>
      </c>
      <c r="BA98">
        <v>39.956308005822365</v>
      </c>
      <c r="BB98">
        <f t="shared" si="1"/>
        <v>1170.8404772811568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11.904389391619713</v>
      </c>
      <c r="L99">
        <f t="shared" si="2"/>
        <v>0.26407065336579999</v>
      </c>
      <c r="M99">
        <f t="shared" si="2"/>
        <v>1.5304100719424445</v>
      </c>
      <c r="N99">
        <f t="shared" si="2"/>
        <v>1.2452455787077565</v>
      </c>
      <c r="O99">
        <f t="shared" si="2"/>
        <v>1.7589930444054191</v>
      </c>
      <c r="P99">
        <f t="shared" si="2"/>
        <v>0.38926258900698874</v>
      </c>
      <c r="Q99">
        <f t="shared" si="2"/>
        <v>0.11155858337985272</v>
      </c>
      <c r="R99">
        <f t="shared" si="2"/>
        <v>0.44688826647105256</v>
      </c>
      <c r="S99">
        <f t="shared" si="2"/>
        <v>0.20632802489312338</v>
      </c>
      <c r="T99">
        <f t="shared" si="2"/>
        <v>0</v>
      </c>
      <c r="U99">
        <f t="shared" si="2"/>
        <v>1.4906333219225054</v>
      </c>
      <c r="V99">
        <f t="shared" si="2"/>
        <v>0.15015577909995523</v>
      </c>
      <c r="W99">
        <f t="shared" si="2"/>
        <v>0.25472820411981822</v>
      </c>
      <c r="X99">
        <f t="shared" si="2"/>
        <v>1.5548884746807481</v>
      </c>
      <c r="Y99">
        <f t="shared" si="2"/>
        <v>0</v>
      </c>
      <c r="Z99">
        <f t="shared" si="2"/>
        <v>0.11180097324000011</v>
      </c>
      <c r="AA99">
        <f t="shared" si="2"/>
        <v>0.22549970771999966</v>
      </c>
      <c r="AB99">
        <f t="shared" si="2"/>
        <v>0.40191975093600024</v>
      </c>
      <c r="AC99">
        <f t="shared" si="2"/>
        <v>0.30634524656640078</v>
      </c>
      <c r="AD99">
        <f t="shared" si="2"/>
        <v>0.26521624530000026</v>
      </c>
      <c r="AE99">
        <f t="shared" si="2"/>
        <v>0.51713329104719952</v>
      </c>
      <c r="AF99">
        <f t="shared" si="2"/>
        <v>0.22610180000000002</v>
      </c>
      <c r="AG99">
        <f t="shared" si="2"/>
        <v>0.26296791552000043</v>
      </c>
      <c r="AH99">
        <f t="shared" si="2"/>
        <v>1.376775930419998</v>
      </c>
      <c r="AI99">
        <f t="shared" si="2"/>
        <v>0.11454594030000008</v>
      </c>
      <c r="AJ99">
        <f t="shared" si="2"/>
        <v>0</v>
      </c>
      <c r="AK99">
        <f t="shared" si="2"/>
        <v>0.54179279999999908</v>
      </c>
      <c r="AL99">
        <f t="shared" si="2"/>
        <v>1.2214621000000001</v>
      </c>
      <c r="AM99">
        <f t="shared" si="2"/>
        <v>7.9529166704761942E-2</v>
      </c>
      <c r="AN99">
        <f t="shared" si="2"/>
        <v>0</v>
      </c>
      <c r="AO99">
        <f t="shared" si="2"/>
        <v>6.2573878080000006E-2</v>
      </c>
      <c r="AP99">
        <f t="shared" si="2"/>
        <v>4.592346569999995E-2</v>
      </c>
      <c r="AQ99">
        <f t="shared" si="2"/>
        <v>0.28603850000000025</v>
      </c>
      <c r="AR99">
        <f t="shared" si="2"/>
        <v>0.5277883968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2.4586508005351362E-2</v>
      </c>
      <c r="AY99">
        <f t="shared" si="2"/>
        <v>0</v>
      </c>
      <c r="AZ99">
        <f t="shared" si="2"/>
        <v>0</v>
      </c>
      <c r="BA99">
        <f t="shared" si="2"/>
        <v>0.9320309253216148</v>
      </c>
      <c r="BB99">
        <f t="shared" si="1"/>
        <v>27.311320531310876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20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165.0249134765705</v>
      </c>
      <c r="L3">
        <v>63.618344658549333</v>
      </c>
      <c r="M3">
        <v>0</v>
      </c>
      <c r="N3">
        <v>30.00180572579233</v>
      </c>
      <c r="O3">
        <v>50.374248149774211</v>
      </c>
      <c r="P3">
        <v>40.330728173846744</v>
      </c>
      <c r="Q3">
        <v>2.6796733594515176</v>
      </c>
      <c r="R3">
        <v>10.762949780487805</v>
      </c>
      <c r="S3">
        <v>6.7009344827586208</v>
      </c>
      <c r="T3">
        <v>0</v>
      </c>
      <c r="U3">
        <v>292.42034662561497</v>
      </c>
      <c r="V3">
        <v>3.6193759071117562</v>
      </c>
      <c r="W3">
        <v>8.8393969251336895</v>
      </c>
      <c r="X3">
        <v>37.465762758640025</v>
      </c>
      <c r="Y3">
        <v>0</v>
      </c>
      <c r="Z3">
        <v>1.6646651999999997</v>
      </c>
      <c r="AA3">
        <v>7.1234299999999999</v>
      </c>
      <c r="AB3">
        <v>10.035570480000001</v>
      </c>
      <c r="AC3">
        <v>7.3819532319999999</v>
      </c>
      <c r="AD3">
        <v>6.945553799999999</v>
      </c>
      <c r="AE3">
        <v>12.556885223999998</v>
      </c>
      <c r="AF3">
        <v>0</v>
      </c>
      <c r="AG3">
        <v>0</v>
      </c>
      <c r="AH3">
        <v>28.864560000000001</v>
      </c>
      <c r="AI3">
        <v>0</v>
      </c>
      <c r="AJ3">
        <v>0</v>
      </c>
      <c r="AK3">
        <v>13.05315</v>
      </c>
      <c r="AL3">
        <v>20.361900000000006</v>
      </c>
      <c r="AM3">
        <v>2.6812342857142859</v>
      </c>
      <c r="AN3">
        <v>0</v>
      </c>
      <c r="AO3">
        <v>1.4935199999999995</v>
      </c>
      <c r="AP3">
        <v>2.0823935999999996</v>
      </c>
      <c r="AQ3">
        <v>0</v>
      </c>
      <c r="AR3">
        <v>12.758928000000001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1.6433619512195121</v>
      </c>
      <c r="AY3">
        <v>0</v>
      </c>
      <c r="AZ3">
        <v>0</v>
      </c>
      <c r="BA3">
        <v>28.013463879813816</v>
      </c>
      <c r="BB3">
        <f>SUM(B3:AZ3)-BA3</f>
        <v>820.87746959685114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165.0249134765705</v>
      </c>
      <c r="L4">
        <v>63.618344658549333</v>
      </c>
      <c r="M4">
        <v>0</v>
      </c>
      <c r="N4">
        <v>30.00180572579233</v>
      </c>
      <c r="O4">
        <v>50.374248149774211</v>
      </c>
      <c r="P4">
        <v>40.330728173846744</v>
      </c>
      <c r="Q4">
        <v>2.6796733594515176</v>
      </c>
      <c r="R4">
        <v>10.762949780487805</v>
      </c>
      <c r="S4">
        <v>6.7009344827586208</v>
      </c>
      <c r="T4">
        <v>0</v>
      </c>
      <c r="U4">
        <v>292.42034662561497</v>
      </c>
      <c r="V4">
        <v>3.6193759071117562</v>
      </c>
      <c r="W4">
        <v>8.8393969251336895</v>
      </c>
      <c r="X4">
        <v>37.465762758640025</v>
      </c>
      <c r="Y4">
        <v>0</v>
      </c>
      <c r="Z4">
        <v>1.6646651999999997</v>
      </c>
      <c r="AA4">
        <v>5.6586120000000006</v>
      </c>
      <c r="AB4">
        <v>10.035570480000001</v>
      </c>
      <c r="AC4">
        <v>7.3819532319999999</v>
      </c>
      <c r="AD4">
        <v>6.945553799999999</v>
      </c>
      <c r="AE4">
        <v>12.556885223999998</v>
      </c>
      <c r="AF4">
        <v>0</v>
      </c>
      <c r="AG4">
        <v>0</v>
      </c>
      <c r="AH4">
        <v>28.864560000000001</v>
      </c>
      <c r="AI4">
        <v>0</v>
      </c>
      <c r="AJ4">
        <v>0</v>
      </c>
      <c r="AK4">
        <v>13.05315</v>
      </c>
      <c r="AL4">
        <v>20.361900000000006</v>
      </c>
      <c r="AM4">
        <v>2.6812342857142859</v>
      </c>
      <c r="AN4">
        <v>0</v>
      </c>
      <c r="AO4">
        <v>1.4935199999999995</v>
      </c>
      <c r="AP4">
        <v>2.0823935999999996</v>
      </c>
      <c r="AQ4">
        <v>0</v>
      </c>
      <c r="AR4">
        <v>12.758928000000001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1.6433619512195121</v>
      </c>
      <c r="AY4">
        <v>0</v>
      </c>
      <c r="AZ4">
        <v>0</v>
      </c>
      <c r="BA4">
        <v>27.965124885813818</v>
      </c>
      <c r="BB4">
        <f t="shared" ref="BB4:BB67" si="0">SUM(B4:AZ4)-BA4</f>
        <v>819.46099059085111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165.0249134765705</v>
      </c>
      <c r="L5">
        <v>63.618344658549333</v>
      </c>
      <c r="M5">
        <v>0</v>
      </c>
      <c r="N5">
        <v>30.00180572579233</v>
      </c>
      <c r="O5">
        <v>50.374248149774211</v>
      </c>
      <c r="P5">
        <v>40.330728173846744</v>
      </c>
      <c r="Q5">
        <v>2.6796733594515176</v>
      </c>
      <c r="R5">
        <v>10.762949780487805</v>
      </c>
      <c r="S5">
        <v>6.7009344827586208</v>
      </c>
      <c r="T5">
        <v>0</v>
      </c>
      <c r="U5">
        <v>292.42034662561497</v>
      </c>
      <c r="V5">
        <v>3.6193759071117562</v>
      </c>
      <c r="W5">
        <v>7.9418008600727763</v>
      </c>
      <c r="X5">
        <v>37.465762758640025</v>
      </c>
      <c r="Y5">
        <v>0</v>
      </c>
      <c r="Z5">
        <v>1.6646651999999997</v>
      </c>
      <c r="AA5">
        <v>3.5685374400000001</v>
      </c>
      <c r="AB5">
        <v>10.035570480000001</v>
      </c>
      <c r="AC5">
        <v>7.3819532319999999</v>
      </c>
      <c r="AD5">
        <v>6.945553799999999</v>
      </c>
      <c r="AE5">
        <v>12.556885223999998</v>
      </c>
      <c r="AF5">
        <v>0</v>
      </c>
      <c r="AG5">
        <v>0</v>
      </c>
      <c r="AH5">
        <v>28.864560000000001</v>
      </c>
      <c r="AI5">
        <v>0</v>
      </c>
      <c r="AJ5">
        <v>0</v>
      </c>
      <c r="AK5">
        <v>13.05315</v>
      </c>
      <c r="AL5">
        <v>20.361900000000006</v>
      </c>
      <c r="AM5">
        <v>2.6812342857142859</v>
      </c>
      <c r="AN5">
        <v>0</v>
      </c>
      <c r="AO5">
        <v>1.4935199999999995</v>
      </c>
      <c r="AP5">
        <v>2.0823935999999996</v>
      </c>
      <c r="AQ5">
        <v>0</v>
      </c>
      <c r="AR5">
        <v>12.758928000000001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2.4103058252427187</v>
      </c>
      <c r="AY5">
        <v>0</v>
      </c>
      <c r="AZ5">
        <v>0</v>
      </c>
      <c r="BA5">
        <v>27.891840864905902</v>
      </c>
      <c r="BB5">
        <f t="shared" si="0"/>
        <v>817.31354786072143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165.0249134765705</v>
      </c>
      <c r="L6">
        <v>63.618344658549333</v>
      </c>
      <c r="M6">
        <v>0</v>
      </c>
      <c r="N6">
        <v>30.00180572579233</v>
      </c>
      <c r="O6">
        <v>50.374248149774211</v>
      </c>
      <c r="P6">
        <v>40.330728173846744</v>
      </c>
      <c r="Q6">
        <v>2.6796733594515176</v>
      </c>
      <c r="R6">
        <v>10.762949780487805</v>
      </c>
      <c r="S6">
        <v>6.7009344827586208</v>
      </c>
      <c r="T6">
        <v>0</v>
      </c>
      <c r="U6">
        <v>292.42034662561497</v>
      </c>
      <c r="V6">
        <v>3.6193759071117562</v>
      </c>
      <c r="W6">
        <v>5.8878404371097233</v>
      </c>
      <c r="X6">
        <v>37.465762758640025</v>
      </c>
      <c r="Y6">
        <v>0</v>
      </c>
      <c r="Z6">
        <v>1.6646651999999997</v>
      </c>
      <c r="AA6">
        <v>3.5685374400000001</v>
      </c>
      <c r="AB6">
        <v>10.035570480000001</v>
      </c>
      <c r="AC6">
        <v>7.3819532319999999</v>
      </c>
      <c r="AD6">
        <v>6.945553799999999</v>
      </c>
      <c r="AE6">
        <v>12.556885223999998</v>
      </c>
      <c r="AF6">
        <v>0</v>
      </c>
      <c r="AG6">
        <v>0</v>
      </c>
      <c r="AH6">
        <v>28.864560000000001</v>
      </c>
      <c r="AI6">
        <v>0</v>
      </c>
      <c r="AJ6">
        <v>0</v>
      </c>
      <c r="AK6">
        <v>13.05315</v>
      </c>
      <c r="AL6">
        <v>20.361900000000006</v>
      </c>
      <c r="AM6">
        <v>2.6812342857142859</v>
      </c>
      <c r="AN6">
        <v>0</v>
      </c>
      <c r="AO6">
        <v>1.4935199999999995</v>
      </c>
      <c r="AP6">
        <v>0.78089760000000008</v>
      </c>
      <c r="AQ6">
        <v>0</v>
      </c>
      <c r="AR6">
        <v>12.758928000000001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2.4103058252427187</v>
      </c>
      <c r="AY6">
        <v>0</v>
      </c>
      <c r="AZ6">
        <v>0</v>
      </c>
      <c r="BA6">
        <v>27.781110975656684</v>
      </c>
      <c r="BB6">
        <f t="shared" si="0"/>
        <v>814.06882132700753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165.0249134765705</v>
      </c>
      <c r="L7">
        <v>63.618344658549333</v>
      </c>
      <c r="M7">
        <v>0</v>
      </c>
      <c r="N7">
        <v>30.00180572579233</v>
      </c>
      <c r="O7">
        <v>50.374248149774211</v>
      </c>
      <c r="P7">
        <v>40.330728173846744</v>
      </c>
      <c r="Q7">
        <v>2.6796733594515176</v>
      </c>
      <c r="R7">
        <v>10.762949780487805</v>
      </c>
      <c r="S7">
        <v>6.7009344827586208</v>
      </c>
      <c r="T7">
        <v>0</v>
      </c>
      <c r="U7">
        <v>292.42034662561497</v>
      </c>
      <c r="V7">
        <v>3.6193759071117562</v>
      </c>
      <c r="W7">
        <v>5.8878404371097233</v>
      </c>
      <c r="X7">
        <v>37.465762758640025</v>
      </c>
      <c r="Y7">
        <v>0</v>
      </c>
      <c r="Z7">
        <v>1.6646651999999997</v>
      </c>
      <c r="AA7">
        <v>3.5685374400000001</v>
      </c>
      <c r="AB7">
        <v>10.035570480000001</v>
      </c>
      <c r="AC7">
        <v>7.3819532319999999</v>
      </c>
      <c r="AD7">
        <v>6.945553799999999</v>
      </c>
      <c r="AE7">
        <v>12.556885223999998</v>
      </c>
      <c r="AF7">
        <v>0</v>
      </c>
      <c r="AG7">
        <v>0</v>
      </c>
      <c r="AH7">
        <v>28.864560000000001</v>
      </c>
      <c r="AI7">
        <v>0</v>
      </c>
      <c r="AJ7">
        <v>0</v>
      </c>
      <c r="AK7">
        <v>13.05315</v>
      </c>
      <c r="AL7">
        <v>20.361900000000006</v>
      </c>
      <c r="AM7">
        <v>2.3697777777777778</v>
      </c>
      <c r="AN7">
        <v>0</v>
      </c>
      <c r="AO7">
        <v>1.4935199999999995</v>
      </c>
      <c r="AP7">
        <v>0.78089760000000008</v>
      </c>
      <c r="AQ7">
        <v>0</v>
      </c>
      <c r="AR7">
        <v>12.758928000000001</v>
      </c>
      <c r="AS7">
        <v>8.1019352820000012</v>
      </c>
      <c r="AT7">
        <v>0</v>
      </c>
      <c r="AU7">
        <v>0</v>
      </c>
      <c r="AV7">
        <v>0</v>
      </c>
      <c r="AW7">
        <v>0</v>
      </c>
      <c r="AX7">
        <v>2.4103058252427187</v>
      </c>
      <c r="AY7">
        <v>0</v>
      </c>
      <c r="AZ7">
        <v>0</v>
      </c>
      <c r="BA7">
        <v>27.760820454418592</v>
      </c>
      <c r="BB7">
        <f t="shared" si="0"/>
        <v>813.47424294230927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165.0249134765705</v>
      </c>
      <c r="L8">
        <v>63.618344658549333</v>
      </c>
      <c r="M8">
        <v>0</v>
      </c>
      <c r="N8">
        <v>30.00180572579233</v>
      </c>
      <c r="O8">
        <v>50.374248149774211</v>
      </c>
      <c r="P8">
        <v>40.330728173846744</v>
      </c>
      <c r="Q8">
        <v>2.6796733594515176</v>
      </c>
      <c r="R8">
        <v>10.762949780487805</v>
      </c>
      <c r="S8">
        <v>6.7009344827586208</v>
      </c>
      <c r="T8">
        <v>0</v>
      </c>
      <c r="U8">
        <v>292.42034662561497</v>
      </c>
      <c r="V8">
        <v>3.6193759071117562</v>
      </c>
      <c r="W8">
        <v>5.8878404371097233</v>
      </c>
      <c r="X8">
        <v>37.465762758640025</v>
      </c>
      <c r="Y8">
        <v>0</v>
      </c>
      <c r="Z8">
        <v>1.6646651999999997</v>
      </c>
      <c r="AA8">
        <v>3.5685374400000001</v>
      </c>
      <c r="AB8">
        <v>10.035570480000001</v>
      </c>
      <c r="AC8">
        <v>7.3819532319999999</v>
      </c>
      <c r="AD8">
        <v>6.945553799999999</v>
      </c>
      <c r="AE8">
        <v>12.556885223999998</v>
      </c>
      <c r="AF8">
        <v>0</v>
      </c>
      <c r="AG8">
        <v>0</v>
      </c>
      <c r="AH8">
        <v>24.053799999999999</v>
      </c>
      <c r="AI8">
        <v>0</v>
      </c>
      <c r="AJ8">
        <v>0</v>
      </c>
      <c r="AK8">
        <v>13.05315</v>
      </c>
      <c r="AL8">
        <v>20.361900000000006</v>
      </c>
      <c r="AM8">
        <v>2.3697777777777778</v>
      </c>
      <c r="AN8">
        <v>0</v>
      </c>
      <c r="AO8">
        <v>1.4935199999999995</v>
      </c>
      <c r="AP8">
        <v>0.78089760000000008</v>
      </c>
      <c r="AQ8">
        <v>0</v>
      </c>
      <c r="AR8">
        <v>12.758928000000001</v>
      </c>
      <c r="AS8">
        <v>8.1019352820000012</v>
      </c>
      <c r="AT8">
        <v>0</v>
      </c>
      <c r="AU8">
        <v>0</v>
      </c>
      <c r="AV8">
        <v>0</v>
      </c>
      <c r="AW8">
        <v>0</v>
      </c>
      <c r="AX8">
        <v>2.4103058252427187</v>
      </c>
      <c r="AY8">
        <v>0</v>
      </c>
      <c r="AZ8">
        <v>0</v>
      </c>
      <c r="BA8">
        <v>27.602065374418594</v>
      </c>
      <c r="BB8">
        <f t="shared" si="0"/>
        <v>808.82223802230931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165.0249134765705</v>
      </c>
      <c r="L9">
        <v>63.618344658549333</v>
      </c>
      <c r="M9">
        <v>0</v>
      </c>
      <c r="N9">
        <v>30.00180572579233</v>
      </c>
      <c r="O9">
        <v>50.374248149774211</v>
      </c>
      <c r="P9">
        <v>40.330728173846744</v>
      </c>
      <c r="Q9">
        <v>2.6796733594515176</v>
      </c>
      <c r="R9">
        <v>10.762949780487805</v>
      </c>
      <c r="S9">
        <v>6.7009344827586208</v>
      </c>
      <c r="T9">
        <v>0</v>
      </c>
      <c r="U9">
        <v>292.42034662561497</v>
      </c>
      <c r="V9">
        <v>3.6193759071117562</v>
      </c>
      <c r="W9">
        <v>5.8878404371097233</v>
      </c>
      <c r="X9">
        <v>37.465762758640025</v>
      </c>
      <c r="Y9">
        <v>0</v>
      </c>
      <c r="Z9">
        <v>1.6646651999999997</v>
      </c>
      <c r="AA9">
        <v>3.5685374400000001</v>
      </c>
      <c r="AB9">
        <v>10.035570480000001</v>
      </c>
      <c r="AC9">
        <v>7.3819532319999999</v>
      </c>
      <c r="AD9">
        <v>6.945553799999999</v>
      </c>
      <c r="AE9">
        <v>12.556885223999998</v>
      </c>
      <c r="AF9">
        <v>0</v>
      </c>
      <c r="AG9">
        <v>0</v>
      </c>
      <c r="AH9">
        <v>21.648420000000002</v>
      </c>
      <c r="AI9">
        <v>0</v>
      </c>
      <c r="AJ9">
        <v>0</v>
      </c>
      <c r="AK9">
        <v>13.05315</v>
      </c>
      <c r="AL9">
        <v>14.755000000000001</v>
      </c>
      <c r="AM9">
        <v>2.3697777777777778</v>
      </c>
      <c r="AN9">
        <v>0</v>
      </c>
      <c r="AO9">
        <v>1.4935199999999995</v>
      </c>
      <c r="AP9">
        <v>0.78089760000000008</v>
      </c>
      <c r="AQ9">
        <v>0</v>
      </c>
      <c r="AR9">
        <v>12.758928000000001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2.4103058252427187</v>
      </c>
      <c r="AY9">
        <v>0</v>
      </c>
      <c r="AZ9">
        <v>0</v>
      </c>
      <c r="BA9">
        <v>27.337660134418591</v>
      </c>
      <c r="BB9">
        <f t="shared" si="0"/>
        <v>801.07436326230925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165.0249134765705</v>
      </c>
      <c r="L10">
        <v>63.618344658549333</v>
      </c>
      <c r="M10">
        <v>0</v>
      </c>
      <c r="N10">
        <v>30.00180572579233</v>
      </c>
      <c r="O10">
        <v>50.374248149774211</v>
      </c>
      <c r="P10">
        <v>40.330728173846744</v>
      </c>
      <c r="Q10">
        <v>2.6796733594515176</v>
      </c>
      <c r="R10">
        <v>10.762949780487805</v>
      </c>
      <c r="S10">
        <v>6.7009344827586208</v>
      </c>
      <c r="T10">
        <v>0</v>
      </c>
      <c r="U10">
        <v>292.42034662561497</v>
      </c>
      <c r="V10">
        <v>3.6193759071117562</v>
      </c>
      <c r="W10">
        <v>5.8878404371097233</v>
      </c>
      <c r="X10">
        <v>37.465762758640025</v>
      </c>
      <c r="Y10">
        <v>0</v>
      </c>
      <c r="Z10">
        <v>1.6646651999999997</v>
      </c>
      <c r="AA10">
        <v>3.5685374400000001</v>
      </c>
      <c r="AB10">
        <v>10.035570480000001</v>
      </c>
      <c r="AC10">
        <v>7.3819532319999999</v>
      </c>
      <c r="AD10">
        <v>6.945553799999999</v>
      </c>
      <c r="AE10">
        <v>12.556885223999998</v>
      </c>
      <c r="AF10">
        <v>0</v>
      </c>
      <c r="AG10">
        <v>0</v>
      </c>
      <c r="AH10">
        <v>21.648420000000002</v>
      </c>
      <c r="AI10">
        <v>0</v>
      </c>
      <c r="AJ10">
        <v>0</v>
      </c>
      <c r="AK10">
        <v>13.05315</v>
      </c>
      <c r="AL10">
        <v>14.755000000000001</v>
      </c>
      <c r="AM10">
        <v>2.3697777777777778</v>
      </c>
      <c r="AN10">
        <v>0</v>
      </c>
      <c r="AO10">
        <v>1.4935199999999995</v>
      </c>
      <c r="AP10">
        <v>0.78089760000000008</v>
      </c>
      <c r="AQ10">
        <v>0</v>
      </c>
      <c r="AR10">
        <v>12.758928000000001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2.4103058252427187</v>
      </c>
      <c r="AY10">
        <v>0</v>
      </c>
      <c r="AZ10">
        <v>0</v>
      </c>
      <c r="BA10">
        <v>27.337660134418591</v>
      </c>
      <c r="BB10">
        <f t="shared" si="0"/>
        <v>801.07436326230925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165.0249134765705</v>
      </c>
      <c r="L11">
        <v>63.618344658549333</v>
      </c>
      <c r="M11">
        <v>0</v>
      </c>
      <c r="N11">
        <v>30.00180572579233</v>
      </c>
      <c r="O11">
        <v>50.374248149774211</v>
      </c>
      <c r="P11">
        <v>40.330728173846744</v>
      </c>
      <c r="Q11">
        <v>2.6796733594515176</v>
      </c>
      <c r="R11">
        <v>10.762949780487805</v>
      </c>
      <c r="S11">
        <v>6.7009344827586208</v>
      </c>
      <c r="T11">
        <v>0</v>
      </c>
      <c r="U11">
        <v>292.42034662561497</v>
      </c>
      <c r="V11">
        <v>3.6193759071117562</v>
      </c>
      <c r="W11">
        <v>5.8878404371097233</v>
      </c>
      <c r="X11">
        <v>37.465762758640025</v>
      </c>
      <c r="Y11">
        <v>0</v>
      </c>
      <c r="Z11">
        <v>1.6646651999999997</v>
      </c>
      <c r="AA11">
        <v>3.5685374400000001</v>
      </c>
      <c r="AB11">
        <v>10.035570480000001</v>
      </c>
      <c r="AC11">
        <v>7.3819532319999999</v>
      </c>
      <c r="AD11">
        <v>6.945553799999999</v>
      </c>
      <c r="AE11">
        <v>12.556885223999998</v>
      </c>
      <c r="AF11">
        <v>0</v>
      </c>
      <c r="AG11">
        <v>0</v>
      </c>
      <c r="AH11">
        <v>21.648420000000002</v>
      </c>
      <c r="AI11">
        <v>0.64668399999999981</v>
      </c>
      <c r="AJ11">
        <v>0</v>
      </c>
      <c r="AK11">
        <v>13.05315</v>
      </c>
      <c r="AL11">
        <v>14.755000000000001</v>
      </c>
      <c r="AM11">
        <v>2.3697777777777778</v>
      </c>
      <c r="AN11">
        <v>0</v>
      </c>
      <c r="AO11">
        <v>1.4935199999999995</v>
      </c>
      <c r="AP11">
        <v>0.78089760000000008</v>
      </c>
      <c r="AQ11">
        <v>0</v>
      </c>
      <c r="AR11">
        <v>12.758928000000001</v>
      </c>
      <c r="AS11">
        <v>8.1019352820000012</v>
      </c>
      <c r="AT11">
        <v>0</v>
      </c>
      <c r="AU11">
        <v>0</v>
      </c>
      <c r="AV11">
        <v>0</v>
      </c>
      <c r="AW11">
        <v>0</v>
      </c>
      <c r="AX11">
        <v>2.4103058252427187</v>
      </c>
      <c r="AY11">
        <v>0</v>
      </c>
      <c r="AZ11">
        <v>0</v>
      </c>
      <c r="BA11">
        <v>27.359000706418591</v>
      </c>
      <c r="BB11">
        <f t="shared" si="0"/>
        <v>801.69970669030931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165.0249134765705</v>
      </c>
      <c r="L12">
        <v>63.618344658549333</v>
      </c>
      <c r="M12">
        <v>0</v>
      </c>
      <c r="N12">
        <v>30.00180572579233</v>
      </c>
      <c r="O12">
        <v>50.374248149774211</v>
      </c>
      <c r="P12">
        <v>40.330728173846744</v>
      </c>
      <c r="Q12">
        <v>2.6796733594515176</v>
      </c>
      <c r="R12">
        <v>10.762949780487805</v>
      </c>
      <c r="S12">
        <v>6.7009344827586208</v>
      </c>
      <c r="T12">
        <v>0</v>
      </c>
      <c r="U12">
        <v>292.42034662561497</v>
      </c>
      <c r="V12">
        <v>3.6193759071117562</v>
      </c>
      <c r="W12">
        <v>5.8878404371097233</v>
      </c>
      <c r="X12">
        <v>37.465762758640025</v>
      </c>
      <c r="Y12">
        <v>0</v>
      </c>
      <c r="Z12">
        <v>1.6646651999999997</v>
      </c>
      <c r="AA12">
        <v>3.5685374400000001</v>
      </c>
      <c r="AB12">
        <v>10.035570480000001</v>
      </c>
      <c r="AC12">
        <v>7.3819532319999999</v>
      </c>
      <c r="AD12">
        <v>6.945553799999999</v>
      </c>
      <c r="AE12">
        <v>12.556885223999998</v>
      </c>
      <c r="AF12">
        <v>0</v>
      </c>
      <c r="AG12">
        <v>0</v>
      </c>
      <c r="AH12">
        <v>21.648420000000002</v>
      </c>
      <c r="AI12">
        <v>3.2334200000000002</v>
      </c>
      <c r="AJ12">
        <v>0</v>
      </c>
      <c r="AK12">
        <v>13.05315</v>
      </c>
      <c r="AL12">
        <v>14.755000000000001</v>
      </c>
      <c r="AM12">
        <v>2.3697777777777778</v>
      </c>
      <c r="AN12">
        <v>0</v>
      </c>
      <c r="AO12">
        <v>1.4935199999999995</v>
      </c>
      <c r="AP12">
        <v>0.78089760000000008</v>
      </c>
      <c r="AQ12">
        <v>0</v>
      </c>
      <c r="AR12">
        <v>12.758928000000001</v>
      </c>
      <c r="AS12">
        <v>8.1019352820000012</v>
      </c>
      <c r="AT12">
        <v>0</v>
      </c>
      <c r="AU12">
        <v>0</v>
      </c>
      <c r="AV12">
        <v>0</v>
      </c>
      <c r="AW12">
        <v>0</v>
      </c>
      <c r="AX12">
        <v>2.4103058252427187</v>
      </c>
      <c r="AY12">
        <v>0</v>
      </c>
      <c r="AZ12">
        <v>0</v>
      </c>
      <c r="BA12">
        <v>27.44436299441859</v>
      </c>
      <c r="BB12">
        <f t="shared" si="0"/>
        <v>804.20108040230923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165.0249134765705</v>
      </c>
      <c r="L13">
        <v>63.618344658549333</v>
      </c>
      <c r="M13">
        <v>0</v>
      </c>
      <c r="N13">
        <v>30.00180572579233</v>
      </c>
      <c r="O13">
        <v>50.374248149774211</v>
      </c>
      <c r="P13">
        <v>40.330728173846744</v>
      </c>
      <c r="Q13">
        <v>2.6787855044074433</v>
      </c>
      <c r="R13">
        <v>10.762949780487805</v>
      </c>
      <c r="S13">
        <v>6.7009344827586208</v>
      </c>
      <c r="T13">
        <v>0</v>
      </c>
      <c r="U13">
        <v>292.42034662561497</v>
      </c>
      <c r="V13">
        <v>3.6193759071117562</v>
      </c>
      <c r="W13">
        <v>5.8878404371097233</v>
      </c>
      <c r="X13">
        <v>37.465762758640025</v>
      </c>
      <c r="Y13">
        <v>0</v>
      </c>
      <c r="Z13">
        <v>1.6646651999999997</v>
      </c>
      <c r="AA13">
        <v>3.5685374400000001</v>
      </c>
      <c r="AB13">
        <v>10.035570480000001</v>
      </c>
      <c r="AC13">
        <v>7.3819532319999999</v>
      </c>
      <c r="AD13">
        <v>6.945553799999999</v>
      </c>
      <c r="AE13">
        <v>12.556885223999998</v>
      </c>
      <c r="AF13">
        <v>0</v>
      </c>
      <c r="AG13">
        <v>0</v>
      </c>
      <c r="AH13">
        <v>21.648420000000002</v>
      </c>
      <c r="AI13">
        <v>3.2334200000000002</v>
      </c>
      <c r="AJ13">
        <v>0</v>
      </c>
      <c r="AK13">
        <v>13.05315</v>
      </c>
      <c r="AL13">
        <v>14.755000000000001</v>
      </c>
      <c r="AM13">
        <v>2.3697777777777778</v>
      </c>
      <c r="AN13">
        <v>0</v>
      </c>
      <c r="AO13">
        <v>1.4935199999999995</v>
      </c>
      <c r="AP13">
        <v>0.78089760000000008</v>
      </c>
      <c r="AQ13">
        <v>0</v>
      </c>
      <c r="AR13">
        <v>12.758928000000001</v>
      </c>
      <c r="AS13">
        <v>8.1019352820000012</v>
      </c>
      <c r="AT13">
        <v>0</v>
      </c>
      <c r="AU13">
        <v>0</v>
      </c>
      <c r="AV13">
        <v>0</v>
      </c>
      <c r="AW13">
        <v>0</v>
      </c>
      <c r="AX13">
        <v>2.4103058252427187</v>
      </c>
      <c r="AY13">
        <v>0</v>
      </c>
      <c r="AZ13">
        <v>0</v>
      </c>
      <c r="BA13">
        <v>27.4443335683657</v>
      </c>
      <c r="BB13">
        <f t="shared" si="0"/>
        <v>804.20022197331809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165.0249134765705</v>
      </c>
      <c r="L14">
        <v>63.618344658549333</v>
      </c>
      <c r="M14">
        <v>0</v>
      </c>
      <c r="N14">
        <v>30.00180572579233</v>
      </c>
      <c r="O14">
        <v>50.374248149774211</v>
      </c>
      <c r="P14">
        <v>40.330728173846744</v>
      </c>
      <c r="Q14">
        <v>2.6787855044074433</v>
      </c>
      <c r="R14">
        <v>10.762949780487805</v>
      </c>
      <c r="S14">
        <v>6.7009344827586208</v>
      </c>
      <c r="T14">
        <v>0</v>
      </c>
      <c r="U14">
        <v>292.42034662561497</v>
      </c>
      <c r="V14">
        <v>3.6193759071117562</v>
      </c>
      <c r="W14">
        <v>5.8878404371097233</v>
      </c>
      <c r="X14">
        <v>37.465762758640025</v>
      </c>
      <c r="Y14">
        <v>0</v>
      </c>
      <c r="Z14">
        <v>1.6646651999999997</v>
      </c>
      <c r="AA14">
        <v>3.5685374400000001</v>
      </c>
      <c r="AB14">
        <v>10.035570480000001</v>
      </c>
      <c r="AC14">
        <v>7.3819532319999999</v>
      </c>
      <c r="AD14">
        <v>6.945553799999999</v>
      </c>
      <c r="AE14">
        <v>12.556885223999998</v>
      </c>
      <c r="AF14">
        <v>0</v>
      </c>
      <c r="AG14">
        <v>0</v>
      </c>
      <c r="AH14">
        <v>21.648420000000002</v>
      </c>
      <c r="AI14">
        <v>3.2334200000000002</v>
      </c>
      <c r="AJ14">
        <v>0</v>
      </c>
      <c r="AK14">
        <v>13.05315</v>
      </c>
      <c r="AL14">
        <v>14.755000000000001</v>
      </c>
      <c r="AM14">
        <v>2.3697777777777778</v>
      </c>
      <c r="AN14">
        <v>0</v>
      </c>
      <c r="AO14">
        <v>1.4935199999999995</v>
      </c>
      <c r="AP14">
        <v>0.78089760000000008</v>
      </c>
      <c r="AQ14">
        <v>0</v>
      </c>
      <c r="AR14">
        <v>12.758928000000001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2.4103058252427187</v>
      </c>
      <c r="AY14">
        <v>0</v>
      </c>
      <c r="AZ14">
        <v>0</v>
      </c>
      <c r="BA14">
        <v>27.4443335683657</v>
      </c>
      <c r="BB14">
        <f t="shared" si="0"/>
        <v>804.20022197331809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165.0249134765705</v>
      </c>
      <c r="L15">
        <v>63.618344658549333</v>
      </c>
      <c r="M15">
        <v>0</v>
      </c>
      <c r="N15">
        <v>30.00180572579233</v>
      </c>
      <c r="O15">
        <v>50.374248149774211</v>
      </c>
      <c r="P15">
        <v>40.330728173846744</v>
      </c>
      <c r="Q15">
        <v>2.6787855044074433</v>
      </c>
      <c r="R15">
        <v>10.762949780487805</v>
      </c>
      <c r="S15">
        <v>6.7009344827586208</v>
      </c>
      <c r="T15">
        <v>0</v>
      </c>
      <c r="U15">
        <v>292.42034662561497</v>
      </c>
      <c r="V15">
        <v>3.6193759071117562</v>
      </c>
      <c r="W15">
        <v>5.8878404371097233</v>
      </c>
      <c r="X15">
        <v>37.465762758640025</v>
      </c>
      <c r="Y15">
        <v>0</v>
      </c>
      <c r="Z15">
        <v>1.6646651999999997</v>
      </c>
      <c r="AA15">
        <v>3.5685374400000001</v>
      </c>
      <c r="AB15">
        <v>10.035570480000001</v>
      </c>
      <c r="AC15">
        <v>7.3819532319999999</v>
      </c>
      <c r="AD15">
        <v>6.945553799999999</v>
      </c>
      <c r="AE15">
        <v>12.556885223999998</v>
      </c>
      <c r="AF15">
        <v>0</v>
      </c>
      <c r="AG15">
        <v>0</v>
      </c>
      <c r="AH15">
        <v>24.053799999999999</v>
      </c>
      <c r="AI15">
        <v>0.64668399999999981</v>
      </c>
      <c r="AJ15">
        <v>0</v>
      </c>
      <c r="AK15">
        <v>13.05315</v>
      </c>
      <c r="AL15">
        <v>14.755000000000001</v>
      </c>
      <c r="AM15">
        <v>2.3697777777777778</v>
      </c>
      <c r="AN15">
        <v>0</v>
      </c>
      <c r="AO15">
        <v>1.4935199999999995</v>
      </c>
      <c r="AP15">
        <v>0.78089760000000008</v>
      </c>
      <c r="AQ15">
        <v>0</v>
      </c>
      <c r="AR15">
        <v>13.600175999999998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2.0277090909090911</v>
      </c>
      <c r="AY15">
        <v>0</v>
      </c>
      <c r="AZ15">
        <v>0</v>
      </c>
      <c r="BA15">
        <v>27.453484312132694</v>
      </c>
      <c r="BB15">
        <f t="shared" si="0"/>
        <v>804.46836649521754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165.0249134765705</v>
      </c>
      <c r="L16">
        <v>63.618344658549333</v>
      </c>
      <c r="M16">
        <v>0</v>
      </c>
      <c r="N16">
        <v>30.00180572579233</v>
      </c>
      <c r="O16">
        <v>50.374248149774211</v>
      </c>
      <c r="P16">
        <v>40.330728173846744</v>
      </c>
      <c r="Q16">
        <v>2.6787855044074433</v>
      </c>
      <c r="R16">
        <v>10.762949780487805</v>
      </c>
      <c r="S16">
        <v>6.7009344827586208</v>
      </c>
      <c r="T16">
        <v>0</v>
      </c>
      <c r="U16">
        <v>292.42034662561497</v>
      </c>
      <c r="V16">
        <v>3.6193759071117562</v>
      </c>
      <c r="W16">
        <v>5.8878404371097233</v>
      </c>
      <c r="X16">
        <v>37.465762758640025</v>
      </c>
      <c r="Y16">
        <v>0</v>
      </c>
      <c r="Z16">
        <v>1.6646651999999997</v>
      </c>
      <c r="AA16">
        <v>3.5685374400000001</v>
      </c>
      <c r="AB16">
        <v>10.035570480000001</v>
      </c>
      <c r="AC16">
        <v>7.3819532319999999</v>
      </c>
      <c r="AD16">
        <v>6.945553799999999</v>
      </c>
      <c r="AE16">
        <v>12.556885223999998</v>
      </c>
      <c r="AF16">
        <v>0</v>
      </c>
      <c r="AG16">
        <v>0</v>
      </c>
      <c r="AH16">
        <v>29.706442999999997</v>
      </c>
      <c r="AI16">
        <v>0.64668399999999981</v>
      </c>
      <c r="AJ16">
        <v>0</v>
      </c>
      <c r="AK16">
        <v>13.05315</v>
      </c>
      <c r="AL16">
        <v>14.755000000000001</v>
      </c>
      <c r="AM16">
        <v>2.3697777777777778</v>
      </c>
      <c r="AN16">
        <v>0</v>
      </c>
      <c r="AO16">
        <v>1.4935199999999995</v>
      </c>
      <c r="AP16">
        <v>0.78089760000000008</v>
      </c>
      <c r="AQ16">
        <v>0</v>
      </c>
      <c r="AR16">
        <v>13.600175999999998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2.0277090909090911</v>
      </c>
      <c r="AY16">
        <v>0</v>
      </c>
      <c r="AZ16">
        <v>0</v>
      </c>
      <c r="BA16">
        <v>27.640021404132689</v>
      </c>
      <c r="BB16">
        <f t="shared" si="0"/>
        <v>809.93447240321757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165.0249134765705</v>
      </c>
      <c r="L17">
        <v>63.618344658549333</v>
      </c>
      <c r="M17">
        <v>0</v>
      </c>
      <c r="N17">
        <v>30.00180572579233</v>
      </c>
      <c r="O17">
        <v>50.374248149774211</v>
      </c>
      <c r="P17">
        <v>40.330728173846744</v>
      </c>
      <c r="Q17">
        <v>2.6787855044074433</v>
      </c>
      <c r="R17">
        <v>10.762949780487805</v>
      </c>
      <c r="S17">
        <v>6.7009344827586208</v>
      </c>
      <c r="T17">
        <v>0</v>
      </c>
      <c r="U17">
        <v>292.42034662561497</v>
      </c>
      <c r="V17">
        <v>3.6193759071117562</v>
      </c>
      <c r="W17">
        <v>5.8878404371097233</v>
      </c>
      <c r="X17">
        <v>37.465762758640025</v>
      </c>
      <c r="Y17">
        <v>0</v>
      </c>
      <c r="Z17">
        <v>1.6646651999999997</v>
      </c>
      <c r="AA17">
        <v>3.5685374400000001</v>
      </c>
      <c r="AB17">
        <v>10.035570480000001</v>
      </c>
      <c r="AC17">
        <v>7.3819532319999999</v>
      </c>
      <c r="AD17">
        <v>6.945553799999999</v>
      </c>
      <c r="AE17">
        <v>12.556885223999998</v>
      </c>
      <c r="AF17">
        <v>0</v>
      </c>
      <c r="AG17">
        <v>0</v>
      </c>
      <c r="AH17">
        <v>29.706442999999997</v>
      </c>
      <c r="AI17">
        <v>3.2334200000000002</v>
      </c>
      <c r="AJ17">
        <v>0</v>
      </c>
      <c r="AK17">
        <v>13.05315</v>
      </c>
      <c r="AL17">
        <v>17.706000000000003</v>
      </c>
      <c r="AM17">
        <v>2.3697777777777778</v>
      </c>
      <c r="AN17">
        <v>0</v>
      </c>
      <c r="AO17">
        <v>1.4935199999999995</v>
      </c>
      <c r="AP17">
        <v>0.78089760000000008</v>
      </c>
      <c r="AQ17">
        <v>0</v>
      </c>
      <c r="AR17">
        <v>13.600175999999998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27.801785292132688</v>
      </c>
      <c r="BB17">
        <f t="shared" si="0"/>
        <v>814.67463542430846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151.53019614782048</v>
      </c>
      <c r="L18">
        <v>63.618344658549333</v>
      </c>
      <c r="M18">
        <v>0</v>
      </c>
      <c r="N18">
        <v>30.00180572579233</v>
      </c>
      <c r="O18">
        <v>50.374248149774211</v>
      </c>
      <c r="P18">
        <v>40.330728173846744</v>
      </c>
      <c r="Q18">
        <v>2.6787855044074433</v>
      </c>
      <c r="R18">
        <v>10.762949780487805</v>
      </c>
      <c r="S18">
        <v>6.7009344827586208</v>
      </c>
      <c r="T18">
        <v>0</v>
      </c>
      <c r="U18">
        <v>292.42034662561497</v>
      </c>
      <c r="V18">
        <v>3.6193759071117562</v>
      </c>
      <c r="W18">
        <v>5.8878404371097233</v>
      </c>
      <c r="X18">
        <v>37.465762758640025</v>
      </c>
      <c r="Y18">
        <v>0</v>
      </c>
      <c r="Z18">
        <v>1.6646651999999997</v>
      </c>
      <c r="AA18">
        <v>3.5685374400000001</v>
      </c>
      <c r="AB18">
        <v>10.035570480000001</v>
      </c>
      <c r="AC18">
        <v>7.3819532319999999</v>
      </c>
      <c r="AD18">
        <v>6.945553799999999</v>
      </c>
      <c r="AE18">
        <v>12.556885223999998</v>
      </c>
      <c r="AF18">
        <v>0</v>
      </c>
      <c r="AG18">
        <v>0</v>
      </c>
      <c r="AH18">
        <v>29.706442999999997</v>
      </c>
      <c r="AI18">
        <v>3.2334200000000002</v>
      </c>
      <c r="AJ18">
        <v>0</v>
      </c>
      <c r="AK18">
        <v>13.05315</v>
      </c>
      <c r="AL18">
        <v>17.706000000000003</v>
      </c>
      <c r="AM18">
        <v>2.3697777777777778</v>
      </c>
      <c r="AN18">
        <v>0</v>
      </c>
      <c r="AO18">
        <v>1.4935199999999995</v>
      </c>
      <c r="AP18">
        <v>0.78089760000000008</v>
      </c>
      <c r="AQ18">
        <v>0</v>
      </c>
      <c r="AR18">
        <v>13.600175999999998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27.356459429577836</v>
      </c>
      <c r="BB18">
        <f t="shared" si="0"/>
        <v>801.6252439581134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135.85232208837868</v>
      </c>
      <c r="L19">
        <v>63.618344658549333</v>
      </c>
      <c r="M19">
        <v>0</v>
      </c>
      <c r="N19">
        <v>30.00180572579233</v>
      </c>
      <c r="O19">
        <v>50.374248149774211</v>
      </c>
      <c r="P19">
        <v>40.330728173846744</v>
      </c>
      <c r="Q19">
        <v>2.6787855044074433</v>
      </c>
      <c r="R19">
        <v>10.762949780487805</v>
      </c>
      <c r="S19">
        <v>6.7009344827586208</v>
      </c>
      <c r="T19">
        <v>0</v>
      </c>
      <c r="U19">
        <v>292.42034662561497</v>
      </c>
      <c r="V19">
        <v>3.6193759071117562</v>
      </c>
      <c r="W19">
        <v>5.7000962690004613</v>
      </c>
      <c r="X19">
        <v>37.465762758640025</v>
      </c>
      <c r="Y19">
        <v>0</v>
      </c>
      <c r="Z19">
        <v>1.6646651999999997</v>
      </c>
      <c r="AA19">
        <v>3.5685374400000001</v>
      </c>
      <c r="AB19">
        <v>10.035570480000001</v>
      </c>
      <c r="AC19">
        <v>7.3819532319999999</v>
      </c>
      <c r="AD19">
        <v>9.2607383999999993</v>
      </c>
      <c r="AE19">
        <v>12.556885223999998</v>
      </c>
      <c r="AF19">
        <v>0</v>
      </c>
      <c r="AG19">
        <v>0</v>
      </c>
      <c r="AH19">
        <v>29.706442999999997</v>
      </c>
      <c r="AI19">
        <v>3.2334200000000002</v>
      </c>
      <c r="AJ19">
        <v>0</v>
      </c>
      <c r="AK19">
        <v>13.05315</v>
      </c>
      <c r="AL19">
        <v>17.706000000000003</v>
      </c>
      <c r="AM19">
        <v>0</v>
      </c>
      <c r="AN19">
        <v>0</v>
      </c>
      <c r="AO19">
        <v>1.4935199999999995</v>
      </c>
      <c r="AP19">
        <v>0.78089760000000008</v>
      </c>
      <c r="AQ19">
        <v>0</v>
      </c>
      <c r="AR19">
        <v>12.758928000000001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26.803331307109413</v>
      </c>
      <c r="BB19">
        <f t="shared" si="0"/>
        <v>785.416912675253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125.39833005960467</v>
      </c>
      <c r="L20">
        <v>63.618344658549333</v>
      </c>
      <c r="M20">
        <v>0</v>
      </c>
      <c r="N20">
        <v>30.00180572579233</v>
      </c>
      <c r="O20">
        <v>50.374248149774211</v>
      </c>
      <c r="P20">
        <v>40.330728173846744</v>
      </c>
      <c r="Q20">
        <v>2.6787855044074433</v>
      </c>
      <c r="R20">
        <v>10.762949780487805</v>
      </c>
      <c r="S20">
        <v>6.7009344827586208</v>
      </c>
      <c r="T20">
        <v>0</v>
      </c>
      <c r="U20">
        <v>292.42034662561497</v>
      </c>
      <c r="V20">
        <v>3.6193759071117562</v>
      </c>
      <c r="W20">
        <v>5.7000962690004613</v>
      </c>
      <c r="X20">
        <v>37.465762758640025</v>
      </c>
      <c r="Y20">
        <v>0</v>
      </c>
      <c r="Z20">
        <v>1.6646651999999997</v>
      </c>
      <c r="AA20">
        <v>3.5685374400000001</v>
      </c>
      <c r="AB20">
        <v>10.035570480000001</v>
      </c>
      <c r="AC20">
        <v>7.3819532319999999</v>
      </c>
      <c r="AD20">
        <v>9.2607383999999993</v>
      </c>
      <c r="AE20">
        <v>12.556885223999998</v>
      </c>
      <c r="AF20">
        <v>0</v>
      </c>
      <c r="AG20">
        <v>0</v>
      </c>
      <c r="AH20">
        <v>29.706442999999997</v>
      </c>
      <c r="AI20">
        <v>3.2334200000000002</v>
      </c>
      <c r="AJ20">
        <v>0</v>
      </c>
      <c r="AK20">
        <v>13.05315</v>
      </c>
      <c r="AL20">
        <v>17.706000000000003</v>
      </c>
      <c r="AM20">
        <v>0</v>
      </c>
      <c r="AN20">
        <v>0</v>
      </c>
      <c r="AO20">
        <v>1.4935199999999995</v>
      </c>
      <c r="AP20">
        <v>0.78089760000000008</v>
      </c>
      <c r="AQ20">
        <v>0</v>
      </c>
      <c r="AR20">
        <v>12.758928000000001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26.458349575287098</v>
      </c>
      <c r="BB20">
        <f t="shared" si="0"/>
        <v>775.30790237830115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104.4985619406189</v>
      </c>
      <c r="L21">
        <v>63.618344658549333</v>
      </c>
      <c r="M21">
        <v>0</v>
      </c>
      <c r="N21">
        <v>30.00180572579233</v>
      </c>
      <c r="O21">
        <v>50.374248149774211</v>
      </c>
      <c r="P21">
        <v>40.330728173846744</v>
      </c>
      <c r="Q21">
        <v>2.6787855044074433</v>
      </c>
      <c r="R21">
        <v>10.762949780487805</v>
      </c>
      <c r="S21">
        <v>6.7009344827586208</v>
      </c>
      <c r="T21">
        <v>0</v>
      </c>
      <c r="U21">
        <v>292.42034662561497</v>
      </c>
      <c r="V21">
        <v>3.6193759071117562</v>
      </c>
      <c r="W21">
        <v>5.7000962690004613</v>
      </c>
      <c r="X21">
        <v>37.465762758640025</v>
      </c>
      <c r="Y21">
        <v>0</v>
      </c>
      <c r="Z21">
        <v>3.3293303999999999</v>
      </c>
      <c r="AA21">
        <v>3.5685374400000001</v>
      </c>
      <c r="AB21">
        <v>10.035570480000001</v>
      </c>
      <c r="AC21">
        <v>7.3819532319999999</v>
      </c>
      <c r="AD21">
        <v>9.2607383999999993</v>
      </c>
      <c r="AE21">
        <v>12.556885223999998</v>
      </c>
      <c r="AF21">
        <v>0</v>
      </c>
      <c r="AG21">
        <v>0</v>
      </c>
      <c r="AH21">
        <v>29.706442999999997</v>
      </c>
      <c r="AI21">
        <v>3.2334200000000002</v>
      </c>
      <c r="AJ21">
        <v>0</v>
      </c>
      <c r="AK21">
        <v>13.05315</v>
      </c>
      <c r="AL21">
        <v>17.706000000000003</v>
      </c>
      <c r="AM21">
        <v>0</v>
      </c>
      <c r="AN21">
        <v>0</v>
      </c>
      <c r="AO21">
        <v>1.4935199999999995</v>
      </c>
      <c r="AP21">
        <v>0.78089760000000008</v>
      </c>
      <c r="AQ21">
        <v>0</v>
      </c>
      <c r="AR21">
        <v>12.758928000000001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25.796138342123047</v>
      </c>
      <c r="BB21">
        <f t="shared" si="0"/>
        <v>755.90311069247946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104.4985619406189</v>
      </c>
      <c r="L22">
        <v>63.618344658549333</v>
      </c>
      <c r="M22">
        <v>0</v>
      </c>
      <c r="N22">
        <v>30.00180572579233</v>
      </c>
      <c r="O22">
        <v>50.374248149774211</v>
      </c>
      <c r="P22">
        <v>40.330728173846744</v>
      </c>
      <c r="Q22">
        <v>2.6787855044074433</v>
      </c>
      <c r="R22">
        <v>10.762949780487805</v>
      </c>
      <c r="S22">
        <v>6.7009344827586208</v>
      </c>
      <c r="T22">
        <v>0</v>
      </c>
      <c r="U22">
        <v>292.42034662561497</v>
      </c>
      <c r="V22">
        <v>3.6193759071117562</v>
      </c>
      <c r="W22">
        <v>5.7000962690004613</v>
      </c>
      <c r="X22">
        <v>37.465762758640025</v>
      </c>
      <c r="Y22">
        <v>0</v>
      </c>
      <c r="Z22">
        <v>3.3293303999999999</v>
      </c>
      <c r="AA22">
        <v>3.5685374400000001</v>
      </c>
      <c r="AB22">
        <v>10.035570480000001</v>
      </c>
      <c r="AC22">
        <v>7.3819532319999999</v>
      </c>
      <c r="AD22">
        <v>9.2607383999999993</v>
      </c>
      <c r="AE22">
        <v>12.556885223999998</v>
      </c>
      <c r="AF22">
        <v>0</v>
      </c>
      <c r="AG22">
        <v>0</v>
      </c>
      <c r="AH22">
        <v>29.706442999999997</v>
      </c>
      <c r="AI22">
        <v>3.2334200000000002</v>
      </c>
      <c r="AJ22">
        <v>0</v>
      </c>
      <c r="AK22">
        <v>13.05315</v>
      </c>
      <c r="AL22">
        <v>17.706000000000003</v>
      </c>
      <c r="AM22">
        <v>0</v>
      </c>
      <c r="AN22">
        <v>0</v>
      </c>
      <c r="AO22">
        <v>1.4935199999999995</v>
      </c>
      <c r="AP22">
        <v>0.78089760000000008</v>
      </c>
      <c r="AQ22">
        <v>0</v>
      </c>
      <c r="AR22">
        <v>12.758928000000001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25.796138342123047</v>
      </c>
      <c r="BB22">
        <f t="shared" si="0"/>
        <v>755.90311069247946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165.0249134765705</v>
      </c>
      <c r="L23">
        <v>63.618344658549333</v>
      </c>
      <c r="M23">
        <v>0</v>
      </c>
      <c r="N23">
        <v>30.00180572579233</v>
      </c>
      <c r="O23">
        <v>50.374248149774211</v>
      </c>
      <c r="P23">
        <v>40.330728173846744</v>
      </c>
      <c r="Q23">
        <v>2.6787855044074433</v>
      </c>
      <c r="R23">
        <v>10.762949780487805</v>
      </c>
      <c r="S23">
        <v>6.7009344827586208</v>
      </c>
      <c r="T23">
        <v>0</v>
      </c>
      <c r="U23">
        <v>292.42034662561497</v>
      </c>
      <c r="V23">
        <v>3.6193759071117562</v>
      </c>
      <c r="W23">
        <v>5.7000962690004613</v>
      </c>
      <c r="X23">
        <v>37.465762758640025</v>
      </c>
      <c r="Y23">
        <v>0</v>
      </c>
      <c r="Z23">
        <v>3.3293303999999999</v>
      </c>
      <c r="AA23">
        <v>3.5685374400000001</v>
      </c>
      <c r="AB23">
        <v>10.035570480000001</v>
      </c>
      <c r="AC23">
        <v>7.3819532319999999</v>
      </c>
      <c r="AD23">
        <v>9.2607383999999993</v>
      </c>
      <c r="AE23">
        <v>12.556885223999998</v>
      </c>
      <c r="AF23">
        <v>0</v>
      </c>
      <c r="AG23">
        <v>0</v>
      </c>
      <c r="AH23">
        <v>29.706442999999997</v>
      </c>
      <c r="AI23">
        <v>3.2334200000000002</v>
      </c>
      <c r="AJ23">
        <v>0</v>
      </c>
      <c r="AK23">
        <v>13.05315</v>
      </c>
      <c r="AL23">
        <v>14.755000000000001</v>
      </c>
      <c r="AM23">
        <v>0</v>
      </c>
      <c r="AN23">
        <v>0</v>
      </c>
      <c r="AO23">
        <v>1.4935199999999995</v>
      </c>
      <c r="AP23">
        <v>0.78089760000000008</v>
      </c>
      <c r="AQ23">
        <v>0</v>
      </c>
      <c r="AR23">
        <v>13.600175999999998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27.723886294235992</v>
      </c>
      <c r="BB23">
        <f t="shared" si="0"/>
        <v>812.39196227631817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94.053064687311064</v>
      </c>
      <c r="L24">
        <v>63.618344658549333</v>
      </c>
      <c r="M24">
        <v>0</v>
      </c>
      <c r="N24">
        <v>30.00180572579233</v>
      </c>
      <c r="O24">
        <v>50.374248149774211</v>
      </c>
      <c r="P24">
        <v>40.330728173846744</v>
      </c>
      <c r="Q24">
        <v>2.6787855044074433</v>
      </c>
      <c r="R24">
        <v>10.762949780487805</v>
      </c>
      <c r="S24">
        <v>6.7009344827586208</v>
      </c>
      <c r="T24">
        <v>0</v>
      </c>
      <c r="U24">
        <v>292.42034662561497</v>
      </c>
      <c r="V24">
        <v>3.6193759071117562</v>
      </c>
      <c r="W24">
        <v>5.7000962690004613</v>
      </c>
      <c r="X24">
        <v>37.465762758640025</v>
      </c>
      <c r="Y24">
        <v>0</v>
      </c>
      <c r="Z24">
        <v>3.3293303999999999</v>
      </c>
      <c r="AA24">
        <v>0</v>
      </c>
      <c r="AB24">
        <v>10.035570480000001</v>
      </c>
      <c r="AC24">
        <v>7.3819532319999999</v>
      </c>
      <c r="AD24">
        <v>9.2607383999999993</v>
      </c>
      <c r="AE24">
        <v>12.556885223999998</v>
      </c>
      <c r="AF24">
        <v>0</v>
      </c>
      <c r="AG24">
        <v>0</v>
      </c>
      <c r="AH24">
        <v>29.706442999999997</v>
      </c>
      <c r="AI24">
        <v>3.2334200000000002</v>
      </c>
      <c r="AJ24">
        <v>0</v>
      </c>
      <c r="AK24">
        <v>13.05315</v>
      </c>
      <c r="AL24">
        <v>14.755000000000001</v>
      </c>
      <c r="AM24">
        <v>0</v>
      </c>
      <c r="AN24">
        <v>0</v>
      </c>
      <c r="AO24">
        <v>1.4935199999999995</v>
      </c>
      <c r="AP24">
        <v>2.0823935999999996</v>
      </c>
      <c r="AQ24">
        <v>0</v>
      </c>
      <c r="AR24">
        <v>13.600175999999998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25.307002724416233</v>
      </c>
      <c r="BB24">
        <f t="shared" si="0"/>
        <v>741.56995561687859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94.053000923783557</v>
      </c>
      <c r="L25">
        <v>63.618344658549333</v>
      </c>
      <c r="M25">
        <v>0</v>
      </c>
      <c r="N25">
        <v>30.00180572579233</v>
      </c>
      <c r="O25">
        <v>50.374248149774211</v>
      </c>
      <c r="P25">
        <v>40.330728173846744</v>
      </c>
      <c r="Q25">
        <v>2.6787855044074433</v>
      </c>
      <c r="R25">
        <v>10.762949780487805</v>
      </c>
      <c r="S25">
        <v>6.7009344827586208</v>
      </c>
      <c r="T25">
        <v>0</v>
      </c>
      <c r="U25">
        <v>292.42034662561497</v>
      </c>
      <c r="V25">
        <v>3.6193759071117562</v>
      </c>
      <c r="W25">
        <v>5.7000962690004613</v>
      </c>
      <c r="X25">
        <v>37.465762758640025</v>
      </c>
      <c r="Y25">
        <v>0</v>
      </c>
      <c r="Z25">
        <v>3.3293303999999999</v>
      </c>
      <c r="AA25">
        <v>0</v>
      </c>
      <c r="AB25">
        <v>10.035570480000001</v>
      </c>
      <c r="AC25">
        <v>7.3819532319999999</v>
      </c>
      <c r="AD25">
        <v>9.2607383999999993</v>
      </c>
      <c r="AE25">
        <v>12.556885223999998</v>
      </c>
      <c r="AF25">
        <v>0</v>
      </c>
      <c r="AG25">
        <v>0</v>
      </c>
      <c r="AH25">
        <v>29.706442999999997</v>
      </c>
      <c r="AI25">
        <v>0.80835500000000005</v>
      </c>
      <c r="AJ25">
        <v>0</v>
      </c>
      <c r="AK25">
        <v>13.05315</v>
      </c>
      <c r="AL25">
        <v>20.361900000000006</v>
      </c>
      <c r="AM25">
        <v>0</v>
      </c>
      <c r="AN25">
        <v>0</v>
      </c>
      <c r="AO25">
        <v>1.4935199999999995</v>
      </c>
      <c r="AP25">
        <v>2.0823935999999996</v>
      </c>
      <c r="AQ25">
        <v>0</v>
      </c>
      <c r="AR25">
        <v>13.600175999999998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25.412001156426388</v>
      </c>
      <c r="BB25">
        <f t="shared" si="0"/>
        <v>744.64672842134098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99.276561392697602</v>
      </c>
      <c r="L26">
        <v>63.618344658549333</v>
      </c>
      <c r="M26">
        <v>0</v>
      </c>
      <c r="N26">
        <v>30.00180572579233</v>
      </c>
      <c r="O26">
        <v>50.374248149774211</v>
      </c>
      <c r="P26">
        <v>40.330728173846744</v>
      </c>
      <c r="Q26">
        <v>2.6787855044074433</v>
      </c>
      <c r="R26">
        <v>10.762949780487805</v>
      </c>
      <c r="S26">
        <v>6.7009344827586208</v>
      </c>
      <c r="T26">
        <v>0</v>
      </c>
      <c r="U26">
        <v>292.42034662561497</v>
      </c>
      <c r="V26">
        <v>3.6193759071117562</v>
      </c>
      <c r="W26">
        <v>5.7000962690004613</v>
      </c>
      <c r="X26">
        <v>37.465762758640025</v>
      </c>
      <c r="Y26">
        <v>0</v>
      </c>
      <c r="Z26">
        <v>3.3293303999999999</v>
      </c>
      <c r="AA26">
        <v>0</v>
      </c>
      <c r="AB26">
        <v>10.035570480000001</v>
      </c>
      <c r="AC26">
        <v>7.3819532319999999</v>
      </c>
      <c r="AD26">
        <v>9.2607383999999993</v>
      </c>
      <c r="AE26">
        <v>12.556885223999998</v>
      </c>
      <c r="AF26">
        <v>0</v>
      </c>
      <c r="AG26">
        <v>0</v>
      </c>
      <c r="AH26">
        <v>29.706442999999997</v>
      </c>
      <c r="AI26">
        <v>0.97002599999999983</v>
      </c>
      <c r="AJ26">
        <v>0</v>
      </c>
      <c r="AK26">
        <v>13.05315</v>
      </c>
      <c r="AL26">
        <v>20.361900000000006</v>
      </c>
      <c r="AM26">
        <v>0</v>
      </c>
      <c r="AN26">
        <v>0</v>
      </c>
      <c r="AO26">
        <v>1.4935199999999995</v>
      </c>
      <c r="AP26">
        <v>2.0823935999999996</v>
      </c>
      <c r="AQ26">
        <v>0</v>
      </c>
      <c r="AR26">
        <v>13.600175999999998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25.589713924086606</v>
      </c>
      <c r="BB26">
        <f t="shared" si="0"/>
        <v>749.85424712259476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165.02713306281058</v>
      </c>
      <c r="L27">
        <v>63.618344658549333</v>
      </c>
      <c r="M27">
        <v>0</v>
      </c>
      <c r="N27">
        <v>30.00180572579233</v>
      </c>
      <c r="O27">
        <v>50.374248149774211</v>
      </c>
      <c r="P27">
        <v>40.330728173846744</v>
      </c>
      <c r="Q27">
        <v>2.6787855044074433</v>
      </c>
      <c r="R27">
        <v>10.762949780487805</v>
      </c>
      <c r="S27">
        <v>6.7009344827586208</v>
      </c>
      <c r="T27">
        <v>0</v>
      </c>
      <c r="U27">
        <v>292.42034662561497</v>
      </c>
      <c r="V27">
        <v>3.6193759071117562</v>
      </c>
      <c r="W27">
        <v>5.7000962690004613</v>
      </c>
      <c r="X27">
        <v>37.465762758640025</v>
      </c>
      <c r="Y27">
        <v>0</v>
      </c>
      <c r="Z27">
        <v>3.3293303999999999</v>
      </c>
      <c r="AA27">
        <v>0</v>
      </c>
      <c r="AB27">
        <v>10.035570480000001</v>
      </c>
      <c r="AC27">
        <v>7.3819532319999999</v>
      </c>
      <c r="AD27">
        <v>9.2607383999999993</v>
      </c>
      <c r="AE27">
        <v>12.556885223999998</v>
      </c>
      <c r="AF27">
        <v>0</v>
      </c>
      <c r="AG27">
        <v>0</v>
      </c>
      <c r="AH27">
        <v>29.706442999999997</v>
      </c>
      <c r="AI27">
        <v>1.9400519999999997</v>
      </c>
      <c r="AJ27">
        <v>0</v>
      </c>
      <c r="AK27">
        <v>13.05315</v>
      </c>
      <c r="AL27">
        <v>20.361900000000006</v>
      </c>
      <c r="AM27">
        <v>0</v>
      </c>
      <c r="AN27">
        <v>0</v>
      </c>
      <c r="AO27">
        <v>1.4935199999999995</v>
      </c>
      <c r="AP27">
        <v>0.78089760000000008</v>
      </c>
      <c r="AQ27">
        <v>0</v>
      </c>
      <c r="AR27">
        <v>12.758928000000001</v>
      </c>
      <c r="AS27">
        <v>8.4053476800000002</v>
      </c>
      <c r="AT27">
        <v>0</v>
      </c>
      <c r="AU27">
        <v>0</v>
      </c>
      <c r="AV27">
        <v>0</v>
      </c>
      <c r="AW27">
        <v>0</v>
      </c>
      <c r="AX27">
        <v>1.9481999999999999</v>
      </c>
      <c r="AY27">
        <v>0</v>
      </c>
      <c r="AZ27">
        <v>0</v>
      </c>
      <c r="BA27">
        <v>27.776606389585577</v>
      </c>
      <c r="BB27">
        <f t="shared" si="0"/>
        <v>813.9368207252088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165.03518068337851</v>
      </c>
      <c r="L28">
        <v>63.618344658549333</v>
      </c>
      <c r="M28">
        <v>0</v>
      </c>
      <c r="N28">
        <v>30.00180572579233</v>
      </c>
      <c r="O28">
        <v>50.374248149774211</v>
      </c>
      <c r="P28">
        <v>40.330728173846744</v>
      </c>
      <c r="Q28">
        <v>2.6787855044074433</v>
      </c>
      <c r="R28">
        <v>10.762949780487805</v>
      </c>
      <c r="S28">
        <v>6.7009344827586208</v>
      </c>
      <c r="T28">
        <v>0</v>
      </c>
      <c r="U28">
        <v>292.42034662561497</v>
      </c>
      <c r="V28">
        <v>3.6193759071117562</v>
      </c>
      <c r="W28">
        <v>5.7000962690004613</v>
      </c>
      <c r="X28">
        <v>37.465762758640025</v>
      </c>
      <c r="Y28">
        <v>0</v>
      </c>
      <c r="Z28">
        <v>3.3293303999999999</v>
      </c>
      <c r="AA28">
        <v>0</v>
      </c>
      <c r="AB28">
        <v>10.035570480000001</v>
      </c>
      <c r="AC28">
        <v>7.3819532319999999</v>
      </c>
      <c r="AD28">
        <v>9.2607383999999993</v>
      </c>
      <c r="AE28">
        <v>12.556885223999998</v>
      </c>
      <c r="AF28">
        <v>0</v>
      </c>
      <c r="AG28">
        <v>0</v>
      </c>
      <c r="AH28">
        <v>29.706442999999997</v>
      </c>
      <c r="AI28">
        <v>12.610338000000002</v>
      </c>
      <c r="AJ28">
        <v>0</v>
      </c>
      <c r="AK28">
        <v>13.05315</v>
      </c>
      <c r="AL28">
        <v>20.361900000000006</v>
      </c>
      <c r="AM28">
        <v>0</v>
      </c>
      <c r="AN28">
        <v>0</v>
      </c>
      <c r="AO28">
        <v>1.4935199999999995</v>
      </c>
      <c r="AP28">
        <v>0.78089760000000008</v>
      </c>
      <c r="AQ28">
        <v>0</v>
      </c>
      <c r="AR28">
        <v>12.758928000000001</v>
      </c>
      <c r="AS28">
        <v>8.4053476800000002</v>
      </c>
      <c r="AT28">
        <v>0</v>
      </c>
      <c r="AU28">
        <v>0</v>
      </c>
      <c r="AV28">
        <v>0</v>
      </c>
      <c r="AW28">
        <v>0</v>
      </c>
      <c r="AX28">
        <v>1.9481999999999999</v>
      </c>
      <c r="AY28">
        <v>0</v>
      </c>
      <c r="AZ28">
        <v>0</v>
      </c>
      <c r="BA28">
        <v>28.128991397098471</v>
      </c>
      <c r="BB28">
        <f t="shared" si="0"/>
        <v>824.26276933826364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80.837754632050419</v>
      </c>
      <c r="L29">
        <v>63.618344658549333</v>
      </c>
      <c r="M29">
        <v>0</v>
      </c>
      <c r="N29">
        <v>30.00180572579233</v>
      </c>
      <c r="O29">
        <v>50.374248149774211</v>
      </c>
      <c r="P29">
        <v>40.330728173846744</v>
      </c>
      <c r="Q29">
        <v>2.6787855044074433</v>
      </c>
      <c r="R29">
        <v>10.762949780487805</v>
      </c>
      <c r="S29">
        <v>6.7009344827586208</v>
      </c>
      <c r="T29">
        <v>0</v>
      </c>
      <c r="U29">
        <v>292.42034662561497</v>
      </c>
      <c r="V29">
        <v>3.6193759071117562</v>
      </c>
      <c r="W29">
        <v>5.7000962690004613</v>
      </c>
      <c r="X29">
        <v>37.465762758640025</v>
      </c>
      <c r="Y29">
        <v>0</v>
      </c>
      <c r="Z29">
        <v>3.3293303999999999</v>
      </c>
      <c r="AA29">
        <v>0</v>
      </c>
      <c r="AB29">
        <v>10.035570480000001</v>
      </c>
      <c r="AC29">
        <v>7.3819532319999999</v>
      </c>
      <c r="AD29">
        <v>9.2607383999999993</v>
      </c>
      <c r="AE29">
        <v>12.556885223999998</v>
      </c>
      <c r="AF29">
        <v>0</v>
      </c>
      <c r="AG29">
        <v>0</v>
      </c>
      <c r="AH29">
        <v>29.706442999999997</v>
      </c>
      <c r="AI29">
        <v>12.610338000000002</v>
      </c>
      <c r="AJ29">
        <v>0</v>
      </c>
      <c r="AK29">
        <v>13.05315</v>
      </c>
      <c r="AL29">
        <v>20.361900000000006</v>
      </c>
      <c r="AM29">
        <v>0</v>
      </c>
      <c r="AN29">
        <v>0</v>
      </c>
      <c r="AO29">
        <v>1.4935199999999995</v>
      </c>
      <c r="AP29">
        <v>0.78089760000000008</v>
      </c>
      <c r="AQ29">
        <v>0</v>
      </c>
      <c r="AR29">
        <v>12.758928000000001</v>
      </c>
      <c r="AS29">
        <v>8.4053476800000002</v>
      </c>
      <c r="AT29">
        <v>0</v>
      </c>
      <c r="AU29">
        <v>0</v>
      </c>
      <c r="AV29">
        <v>0</v>
      </c>
      <c r="AW29">
        <v>0</v>
      </c>
      <c r="AX29">
        <v>1.9481999999999999</v>
      </c>
      <c r="AY29">
        <v>0</v>
      </c>
      <c r="AZ29">
        <v>0</v>
      </c>
      <c r="BA29">
        <v>25.350476469214637</v>
      </c>
      <c r="BB29">
        <f t="shared" si="0"/>
        <v>742.84385821481953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156.75154045443406</v>
      </c>
      <c r="L30">
        <v>63.620022072139697</v>
      </c>
      <c r="M30">
        <v>0</v>
      </c>
      <c r="N30">
        <v>30.00180572579233</v>
      </c>
      <c r="O30">
        <v>50.374248149774211</v>
      </c>
      <c r="P30">
        <v>40.330728173846744</v>
      </c>
      <c r="Q30">
        <v>2.6787855044074433</v>
      </c>
      <c r="R30">
        <v>10.762949780487805</v>
      </c>
      <c r="S30">
        <v>6.7009344827586208</v>
      </c>
      <c r="T30">
        <v>0</v>
      </c>
      <c r="U30">
        <v>292.42034662561497</v>
      </c>
      <c r="V30">
        <v>3.6193759071117562</v>
      </c>
      <c r="W30">
        <v>5.7000962690004613</v>
      </c>
      <c r="X30">
        <v>37.465762758640025</v>
      </c>
      <c r="Y30">
        <v>0</v>
      </c>
      <c r="Z30">
        <v>3.3293303999999999</v>
      </c>
      <c r="AA30">
        <v>0</v>
      </c>
      <c r="AB30">
        <v>10.035570480000001</v>
      </c>
      <c r="AC30">
        <v>7.3819532319999999</v>
      </c>
      <c r="AD30">
        <v>9.2607383999999993</v>
      </c>
      <c r="AE30">
        <v>12.556885223999998</v>
      </c>
      <c r="AF30">
        <v>0</v>
      </c>
      <c r="AG30">
        <v>0</v>
      </c>
      <c r="AH30">
        <v>29.706442999999997</v>
      </c>
      <c r="AI30">
        <v>12.610338000000002</v>
      </c>
      <c r="AJ30">
        <v>0</v>
      </c>
      <c r="AK30">
        <v>13.05315</v>
      </c>
      <c r="AL30">
        <v>20.361900000000006</v>
      </c>
      <c r="AM30">
        <v>0</v>
      </c>
      <c r="AN30">
        <v>0</v>
      </c>
      <c r="AO30">
        <v>1.4935199999999995</v>
      </c>
      <c r="AP30">
        <v>0.78089760000000008</v>
      </c>
      <c r="AQ30">
        <v>0</v>
      </c>
      <c r="AR30">
        <v>12.758928000000001</v>
      </c>
      <c r="AS30">
        <v>8.4053476800000002</v>
      </c>
      <c r="AT30">
        <v>0</v>
      </c>
      <c r="AU30">
        <v>0</v>
      </c>
      <c r="AV30">
        <v>0</v>
      </c>
      <c r="AW30">
        <v>0</v>
      </c>
      <c r="AX30">
        <v>1.9481999999999999</v>
      </c>
      <c r="AY30">
        <v>0</v>
      </c>
      <c r="AZ30">
        <v>0</v>
      </c>
      <c r="BA30">
        <v>27.855698450056646</v>
      </c>
      <c r="BB30">
        <f t="shared" si="0"/>
        <v>816.25409946995148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80.837370304464301</v>
      </c>
      <c r="L31">
        <v>52.253398811402121</v>
      </c>
      <c r="M31">
        <v>0</v>
      </c>
      <c r="N31">
        <v>30.00180572579233</v>
      </c>
      <c r="O31">
        <v>50.374248149774211</v>
      </c>
      <c r="P31">
        <v>40.330728173846744</v>
      </c>
      <c r="Q31">
        <v>2.6787855044074433</v>
      </c>
      <c r="R31">
        <v>10.762949780487805</v>
      </c>
      <c r="S31">
        <v>5.9597849272807402</v>
      </c>
      <c r="T31">
        <v>0</v>
      </c>
      <c r="U31">
        <v>292.42034662561497</v>
      </c>
      <c r="V31">
        <v>3.6193759071117562</v>
      </c>
      <c r="W31">
        <v>5.7000962690004613</v>
      </c>
      <c r="X31">
        <v>37.465762758640025</v>
      </c>
      <c r="Y31">
        <v>0</v>
      </c>
      <c r="Z31">
        <v>3.3293303999999999</v>
      </c>
      <c r="AA31">
        <v>0</v>
      </c>
      <c r="AB31">
        <v>10.035570480000001</v>
      </c>
      <c r="AC31">
        <v>7.3819532319999999</v>
      </c>
      <c r="AD31">
        <v>9.2607383999999993</v>
      </c>
      <c r="AE31">
        <v>12.556885223999998</v>
      </c>
      <c r="AF31">
        <v>0</v>
      </c>
      <c r="AG31">
        <v>0</v>
      </c>
      <c r="AH31">
        <v>29.706442999999997</v>
      </c>
      <c r="AI31">
        <v>12.610338000000002</v>
      </c>
      <c r="AJ31">
        <v>0</v>
      </c>
      <c r="AK31">
        <v>13.05315</v>
      </c>
      <c r="AL31">
        <v>14.755000000000001</v>
      </c>
      <c r="AM31">
        <v>0</v>
      </c>
      <c r="AN31">
        <v>0</v>
      </c>
      <c r="AO31">
        <v>1.4935199999999995</v>
      </c>
      <c r="AP31">
        <v>0.78089760000000008</v>
      </c>
      <c r="AQ31">
        <v>0</v>
      </c>
      <c r="AR31">
        <v>12.758928000000001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1.9481999999999999</v>
      </c>
      <c r="AY31">
        <v>0</v>
      </c>
      <c r="AZ31">
        <v>0</v>
      </c>
      <c r="BA31">
        <v>24.755922579728026</v>
      </c>
      <c r="BB31">
        <f t="shared" si="0"/>
        <v>725.42161997609492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80.837531109244992</v>
      </c>
      <c r="L32">
        <v>20.899536961819656</v>
      </c>
      <c r="M32">
        <v>0</v>
      </c>
      <c r="N32">
        <v>30.00180572579233</v>
      </c>
      <c r="O32">
        <v>50.374248149774211</v>
      </c>
      <c r="P32">
        <v>40.330728173846744</v>
      </c>
      <c r="Q32">
        <v>1.0460647331786541</v>
      </c>
      <c r="R32">
        <v>5.2307483870967726</v>
      </c>
      <c r="S32">
        <v>4.4251080213903746</v>
      </c>
      <c r="T32">
        <v>0</v>
      </c>
      <c r="U32">
        <v>292.42034662561497</v>
      </c>
      <c r="V32">
        <v>3.6193759071117562</v>
      </c>
      <c r="W32">
        <v>5.7000962690004613</v>
      </c>
      <c r="X32">
        <v>37.465762758640025</v>
      </c>
      <c r="Y32">
        <v>0</v>
      </c>
      <c r="Z32">
        <v>3.3293303999999999</v>
      </c>
      <c r="AA32">
        <v>0</v>
      </c>
      <c r="AB32">
        <v>10.035570480000001</v>
      </c>
      <c r="AC32">
        <v>7.3819532319999999</v>
      </c>
      <c r="AD32">
        <v>9.2607383999999993</v>
      </c>
      <c r="AE32">
        <v>12.556885223999998</v>
      </c>
      <c r="AF32">
        <v>0</v>
      </c>
      <c r="AG32">
        <v>0</v>
      </c>
      <c r="AH32">
        <v>29.706442999999997</v>
      </c>
      <c r="AI32">
        <v>12.610338000000002</v>
      </c>
      <c r="AJ32">
        <v>0</v>
      </c>
      <c r="AK32">
        <v>13.05315</v>
      </c>
      <c r="AL32">
        <v>14.755000000000001</v>
      </c>
      <c r="AM32">
        <v>0</v>
      </c>
      <c r="AN32">
        <v>0</v>
      </c>
      <c r="AO32">
        <v>1.4935199999999995</v>
      </c>
      <c r="AP32">
        <v>0.78089760000000008</v>
      </c>
      <c r="AQ32">
        <v>0</v>
      </c>
      <c r="AR32">
        <v>12.758928000000001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1.9481999999999999</v>
      </c>
      <c r="AY32">
        <v>0</v>
      </c>
      <c r="AZ32">
        <v>0</v>
      </c>
      <c r="BA32">
        <v>23.434163705225711</v>
      </c>
      <c r="BB32">
        <f t="shared" si="0"/>
        <v>686.69007873528528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80.837684379251883</v>
      </c>
      <c r="L33">
        <v>20.89952393546681</v>
      </c>
      <c r="M33">
        <v>0</v>
      </c>
      <c r="N33">
        <v>30.00180572579233</v>
      </c>
      <c r="O33">
        <v>50.374248149774211</v>
      </c>
      <c r="P33">
        <v>40.330728173846744</v>
      </c>
      <c r="Q33">
        <v>1.0460647331786541</v>
      </c>
      <c r="R33">
        <v>5.2307483870967726</v>
      </c>
      <c r="S33">
        <v>3.7940885839051774</v>
      </c>
      <c r="T33">
        <v>0</v>
      </c>
      <c r="U33">
        <v>292.42034662561497</v>
      </c>
      <c r="V33">
        <v>3.6193759071117562</v>
      </c>
      <c r="W33">
        <v>5.7000962690004613</v>
      </c>
      <c r="X33">
        <v>37.465762758640025</v>
      </c>
      <c r="Y33">
        <v>0</v>
      </c>
      <c r="Z33">
        <v>3.3293303999999999</v>
      </c>
      <c r="AA33">
        <v>0</v>
      </c>
      <c r="AB33">
        <v>10.035570480000001</v>
      </c>
      <c r="AC33">
        <v>7.3819532319999999</v>
      </c>
      <c r="AD33">
        <v>6.945553799999999</v>
      </c>
      <c r="AE33">
        <v>12.556885223999998</v>
      </c>
      <c r="AF33">
        <v>0</v>
      </c>
      <c r="AG33">
        <v>0</v>
      </c>
      <c r="AH33">
        <v>29.706442999999997</v>
      </c>
      <c r="AI33">
        <v>12.610338000000002</v>
      </c>
      <c r="AJ33">
        <v>0</v>
      </c>
      <c r="AK33">
        <v>13.05315</v>
      </c>
      <c r="AL33">
        <v>14.755000000000001</v>
      </c>
      <c r="AM33">
        <v>0</v>
      </c>
      <c r="AN33">
        <v>0</v>
      </c>
      <c r="AO33">
        <v>1.4935199999999995</v>
      </c>
      <c r="AP33">
        <v>0.78089760000000008</v>
      </c>
      <c r="AQ33">
        <v>0</v>
      </c>
      <c r="AR33">
        <v>12.758928000000001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1.9481999999999999</v>
      </c>
      <c r="AY33">
        <v>0</v>
      </c>
      <c r="AZ33">
        <v>0</v>
      </c>
      <c r="BA33">
        <v>23.336943523829309</v>
      </c>
      <c r="BB33">
        <f t="shared" si="0"/>
        <v>683.84123512285043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80.83768515355122</v>
      </c>
      <c r="L34">
        <v>20.89952393546681</v>
      </c>
      <c r="M34">
        <v>0</v>
      </c>
      <c r="N34">
        <v>30.00180572579233</v>
      </c>
      <c r="O34">
        <v>50.374248149774211</v>
      </c>
      <c r="P34">
        <v>40.330728173846744</v>
      </c>
      <c r="Q34">
        <v>1.0460647331786541</v>
      </c>
      <c r="R34">
        <v>5.2307483870967726</v>
      </c>
      <c r="S34">
        <v>3.7940885839051774</v>
      </c>
      <c r="T34">
        <v>0</v>
      </c>
      <c r="U34">
        <v>292.42034662561497</v>
      </c>
      <c r="V34">
        <v>3.6193759071117562</v>
      </c>
      <c r="W34">
        <v>5.7000962690004613</v>
      </c>
      <c r="X34">
        <v>37.465762758640025</v>
      </c>
      <c r="Y34">
        <v>0</v>
      </c>
      <c r="Z34">
        <v>3.3293303999999999</v>
      </c>
      <c r="AA34">
        <v>0</v>
      </c>
      <c r="AB34">
        <v>10.035570480000001</v>
      </c>
      <c r="AC34">
        <v>7.3819532319999999</v>
      </c>
      <c r="AD34">
        <v>6.945553799999999</v>
      </c>
      <c r="AE34">
        <v>12.556885223999998</v>
      </c>
      <c r="AF34">
        <v>0</v>
      </c>
      <c r="AG34">
        <v>0</v>
      </c>
      <c r="AH34">
        <v>29.706442999999997</v>
      </c>
      <c r="AI34">
        <v>1.9400519999999997</v>
      </c>
      <c r="AJ34">
        <v>0</v>
      </c>
      <c r="AK34">
        <v>13.05315</v>
      </c>
      <c r="AL34">
        <v>14.755000000000001</v>
      </c>
      <c r="AM34">
        <v>0</v>
      </c>
      <c r="AN34">
        <v>0</v>
      </c>
      <c r="AO34">
        <v>1.4935199999999995</v>
      </c>
      <c r="AP34">
        <v>0.78089760000000008</v>
      </c>
      <c r="AQ34">
        <v>0</v>
      </c>
      <c r="AR34">
        <v>12.758928000000001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1.9481999999999999</v>
      </c>
      <c r="AY34">
        <v>0</v>
      </c>
      <c r="AZ34">
        <v>0</v>
      </c>
      <c r="BA34">
        <v>22.984824111381162</v>
      </c>
      <c r="BB34">
        <f t="shared" si="0"/>
        <v>673.52306930959799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80.837531109244992</v>
      </c>
      <c r="L35">
        <v>20.89952393546681</v>
      </c>
      <c r="M35">
        <v>0</v>
      </c>
      <c r="N35">
        <v>30.00180572579233</v>
      </c>
      <c r="O35">
        <v>50.374248149774211</v>
      </c>
      <c r="P35">
        <v>40.330728173846744</v>
      </c>
      <c r="Q35">
        <v>1.0460647331786541</v>
      </c>
      <c r="R35">
        <v>5.2331726264726264</v>
      </c>
      <c r="S35">
        <v>3.2474048274175908</v>
      </c>
      <c r="T35">
        <v>0</v>
      </c>
      <c r="U35">
        <v>292.42034662561497</v>
      </c>
      <c r="V35">
        <v>3.6202460732984294</v>
      </c>
      <c r="W35">
        <v>5.70008584717608</v>
      </c>
      <c r="X35">
        <v>37.466390998814809</v>
      </c>
      <c r="Y35">
        <v>0</v>
      </c>
      <c r="Z35">
        <v>3.3293303999999999</v>
      </c>
      <c r="AA35">
        <v>0</v>
      </c>
      <c r="AB35">
        <v>10.035570480000001</v>
      </c>
      <c r="AC35">
        <v>7.3819532319999999</v>
      </c>
      <c r="AD35">
        <v>6.945553799999999</v>
      </c>
      <c r="AE35">
        <v>12.057633999999997</v>
      </c>
      <c r="AF35">
        <v>0</v>
      </c>
      <c r="AG35">
        <v>0</v>
      </c>
      <c r="AH35">
        <v>28.864560000000001</v>
      </c>
      <c r="AI35">
        <v>0.64668399999999981</v>
      </c>
      <c r="AJ35">
        <v>0</v>
      </c>
      <c r="AK35">
        <v>13.05315</v>
      </c>
      <c r="AL35">
        <v>17.706000000000003</v>
      </c>
      <c r="AM35">
        <v>0</v>
      </c>
      <c r="AN35">
        <v>0</v>
      </c>
      <c r="AO35">
        <v>1.4935199999999995</v>
      </c>
      <c r="AP35">
        <v>0.78089760000000008</v>
      </c>
      <c r="AQ35">
        <v>0</v>
      </c>
      <c r="AR35">
        <v>12.758928000000001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1.9481999999999999</v>
      </c>
      <c r="AY35">
        <v>0</v>
      </c>
      <c r="AZ35">
        <v>0</v>
      </c>
      <c r="BA35">
        <v>22.977352266045134</v>
      </c>
      <c r="BB35">
        <f t="shared" si="0"/>
        <v>673.30411335405313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80.837685956805061</v>
      </c>
      <c r="L36">
        <v>20.89952393546681</v>
      </c>
      <c r="M36">
        <v>0</v>
      </c>
      <c r="N36">
        <v>30.00180572579233</v>
      </c>
      <c r="O36">
        <v>50.374248149774211</v>
      </c>
      <c r="P36">
        <v>40.330728173846744</v>
      </c>
      <c r="Q36">
        <v>1.0460647331786541</v>
      </c>
      <c r="R36">
        <v>5.2331726264726264</v>
      </c>
      <c r="S36">
        <v>3.2464622413793101</v>
      </c>
      <c r="T36">
        <v>0</v>
      </c>
      <c r="U36">
        <v>292.42034662561497</v>
      </c>
      <c r="V36">
        <v>3.6202460732984294</v>
      </c>
      <c r="W36">
        <v>5.70008584717608</v>
      </c>
      <c r="X36">
        <v>37.466390998814809</v>
      </c>
      <c r="Y36">
        <v>0</v>
      </c>
      <c r="Z36">
        <v>3.3293303999999999</v>
      </c>
      <c r="AA36">
        <v>0</v>
      </c>
      <c r="AB36">
        <v>10.035570480000001</v>
      </c>
      <c r="AC36">
        <v>7.3819532319999999</v>
      </c>
      <c r="AD36">
        <v>6.945553799999999</v>
      </c>
      <c r="AE36">
        <v>12.057633999999997</v>
      </c>
      <c r="AF36">
        <v>0</v>
      </c>
      <c r="AG36">
        <v>0</v>
      </c>
      <c r="AH36">
        <v>28.864560000000001</v>
      </c>
      <c r="AI36">
        <v>0.64668399999999981</v>
      </c>
      <c r="AJ36">
        <v>0</v>
      </c>
      <c r="AK36">
        <v>13.05315</v>
      </c>
      <c r="AL36">
        <v>17.706000000000003</v>
      </c>
      <c r="AM36">
        <v>0</v>
      </c>
      <c r="AN36">
        <v>0</v>
      </c>
      <c r="AO36">
        <v>1.4935199999999995</v>
      </c>
      <c r="AP36">
        <v>0.78089760000000008</v>
      </c>
      <c r="AQ36">
        <v>0</v>
      </c>
      <c r="AR36">
        <v>12.758928000000001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1.9481999999999999</v>
      </c>
      <c r="AY36">
        <v>0</v>
      </c>
      <c r="AZ36">
        <v>0</v>
      </c>
      <c r="BA36">
        <v>22.977326297353624</v>
      </c>
      <c r="BB36">
        <f t="shared" si="0"/>
        <v>673.30335158426647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80.838165630243807</v>
      </c>
      <c r="L37">
        <v>20.89952393546681</v>
      </c>
      <c r="M37">
        <v>0</v>
      </c>
      <c r="N37">
        <v>30.00180572579233</v>
      </c>
      <c r="O37">
        <v>50.374248149774211</v>
      </c>
      <c r="P37">
        <v>40.330728173846744</v>
      </c>
      <c r="Q37">
        <v>1.0460647331786541</v>
      </c>
      <c r="R37">
        <v>5.2331726264726264</v>
      </c>
      <c r="S37">
        <v>3.2464622413793101</v>
      </c>
      <c r="T37">
        <v>0</v>
      </c>
      <c r="U37">
        <v>292.42034662561497</v>
      </c>
      <c r="V37">
        <v>3.6202460732984294</v>
      </c>
      <c r="W37">
        <v>5.70008584717608</v>
      </c>
      <c r="X37">
        <v>37.466390998814809</v>
      </c>
      <c r="Y37">
        <v>0</v>
      </c>
      <c r="Z37">
        <v>3.3293303999999999</v>
      </c>
      <c r="AA37">
        <v>0</v>
      </c>
      <c r="AB37">
        <v>6.6700654000000004</v>
      </c>
      <c r="AC37">
        <v>7.3819532319999999</v>
      </c>
      <c r="AD37">
        <v>6.945553799999999</v>
      </c>
      <c r="AE37">
        <v>12.057633999999997</v>
      </c>
      <c r="AF37">
        <v>0</v>
      </c>
      <c r="AG37">
        <v>0</v>
      </c>
      <c r="AH37">
        <v>28.864560000000001</v>
      </c>
      <c r="AI37">
        <v>0.64668399999999981</v>
      </c>
      <c r="AJ37">
        <v>0</v>
      </c>
      <c r="AK37">
        <v>13.05315</v>
      </c>
      <c r="AL37">
        <v>17.706000000000003</v>
      </c>
      <c r="AM37">
        <v>0</v>
      </c>
      <c r="AN37">
        <v>0</v>
      </c>
      <c r="AO37">
        <v>1.4935199999999995</v>
      </c>
      <c r="AP37">
        <v>0.78089760000000008</v>
      </c>
      <c r="AQ37">
        <v>0</v>
      </c>
      <c r="AR37">
        <v>12.758928000000001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1.9481999999999999</v>
      </c>
      <c r="AY37">
        <v>0</v>
      </c>
      <c r="AZ37">
        <v>0</v>
      </c>
      <c r="BA37">
        <v>22.866280372577105</v>
      </c>
      <c r="BB37">
        <f t="shared" si="0"/>
        <v>670.0493721024817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80.83800814057382</v>
      </c>
      <c r="L38">
        <v>20.89952393546681</v>
      </c>
      <c r="M38">
        <v>0</v>
      </c>
      <c r="N38">
        <v>30.00180572579233</v>
      </c>
      <c r="O38">
        <v>50.374248149774211</v>
      </c>
      <c r="P38">
        <v>40.330728173846744</v>
      </c>
      <c r="Q38">
        <v>1.0460647331786541</v>
      </c>
      <c r="R38">
        <v>5.2331726264726264</v>
      </c>
      <c r="S38">
        <v>3.2464622413793101</v>
      </c>
      <c r="T38">
        <v>0</v>
      </c>
      <c r="U38">
        <v>292.42034662561497</v>
      </c>
      <c r="V38">
        <v>3.6202460732984294</v>
      </c>
      <c r="W38">
        <v>5.70008584717608</v>
      </c>
      <c r="X38">
        <v>37.466390998814809</v>
      </c>
      <c r="Y38">
        <v>0</v>
      </c>
      <c r="Z38">
        <v>3.3293303999999999</v>
      </c>
      <c r="AA38">
        <v>0</v>
      </c>
      <c r="AB38">
        <v>6.6700654000000004</v>
      </c>
      <c r="AC38">
        <v>7.3819532319999999</v>
      </c>
      <c r="AD38">
        <v>6.945553799999999</v>
      </c>
      <c r="AE38">
        <v>12.057633999999997</v>
      </c>
      <c r="AF38">
        <v>0</v>
      </c>
      <c r="AG38">
        <v>0</v>
      </c>
      <c r="AH38">
        <v>35.6477316</v>
      </c>
      <c r="AI38">
        <v>0.64668399999999981</v>
      </c>
      <c r="AJ38">
        <v>0</v>
      </c>
      <c r="AK38">
        <v>13.05315</v>
      </c>
      <c r="AL38">
        <v>17.706000000000003</v>
      </c>
      <c r="AM38">
        <v>0</v>
      </c>
      <c r="AN38">
        <v>0</v>
      </c>
      <c r="AO38">
        <v>1.4935199999999995</v>
      </c>
      <c r="AP38">
        <v>0.78089760000000008</v>
      </c>
      <c r="AQ38">
        <v>0</v>
      </c>
      <c r="AR38">
        <v>12.758928000000001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1.9481999999999999</v>
      </c>
      <c r="AY38">
        <v>0</v>
      </c>
      <c r="AZ38">
        <v>0</v>
      </c>
      <c r="BA38">
        <v>23.090119787418001</v>
      </c>
      <c r="BB38">
        <f t="shared" si="0"/>
        <v>676.60854679797092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81.686333729675141</v>
      </c>
      <c r="L39">
        <v>21.116858737151251</v>
      </c>
      <c r="M39">
        <v>0</v>
      </c>
      <c r="N39">
        <v>30.00180572579233</v>
      </c>
      <c r="O39">
        <v>50.374248149774211</v>
      </c>
      <c r="P39">
        <v>40.330728173846744</v>
      </c>
      <c r="Q39">
        <v>1.0563796060254924</v>
      </c>
      <c r="R39">
        <v>5.2863489104116219</v>
      </c>
      <c r="S39">
        <v>2.9058945191313339</v>
      </c>
      <c r="T39">
        <v>0</v>
      </c>
      <c r="U39">
        <v>292.42034662561497</v>
      </c>
      <c r="V39">
        <v>3.6202460732984294</v>
      </c>
      <c r="W39">
        <v>2.6980511923688391</v>
      </c>
      <c r="X39">
        <v>15.677466850633028</v>
      </c>
      <c r="Y39">
        <v>0</v>
      </c>
      <c r="Z39">
        <v>3.3293303999999999</v>
      </c>
      <c r="AA39">
        <v>0</v>
      </c>
      <c r="AB39">
        <v>6.6700654000000004</v>
      </c>
      <c r="AC39">
        <v>7.3819532319999999</v>
      </c>
      <c r="AD39">
        <v>6.945553799999999</v>
      </c>
      <c r="AE39">
        <v>12.057633999999997</v>
      </c>
      <c r="AF39">
        <v>0</v>
      </c>
      <c r="AG39">
        <v>0</v>
      </c>
      <c r="AH39">
        <v>35.6477316</v>
      </c>
      <c r="AI39">
        <v>0.64668399999999981</v>
      </c>
      <c r="AJ39">
        <v>0</v>
      </c>
      <c r="AK39">
        <v>13.05315</v>
      </c>
      <c r="AL39">
        <v>17.706000000000003</v>
      </c>
      <c r="AM39">
        <v>0</v>
      </c>
      <c r="AN39">
        <v>0</v>
      </c>
      <c r="AO39">
        <v>1.4935199999999995</v>
      </c>
      <c r="AP39">
        <v>0.52059839999999991</v>
      </c>
      <c r="AQ39">
        <v>0</v>
      </c>
      <c r="AR39">
        <v>13.600175999999998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1.9481999999999999</v>
      </c>
      <c r="AY39">
        <v>0</v>
      </c>
      <c r="AZ39">
        <v>0</v>
      </c>
      <c r="BA39">
        <v>22.317212444194677</v>
      </c>
      <c r="BB39">
        <f t="shared" si="0"/>
        <v>653.96002796352889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81.686333729675141</v>
      </c>
      <c r="L40">
        <v>21.116858737151251</v>
      </c>
      <c r="M40">
        <v>0</v>
      </c>
      <c r="N40">
        <v>30.00180572579233</v>
      </c>
      <c r="O40">
        <v>50.374248149774211</v>
      </c>
      <c r="P40">
        <v>40.330728173846744</v>
      </c>
      <c r="Q40">
        <v>1.0563796060254924</v>
      </c>
      <c r="R40">
        <v>5.2863489104116219</v>
      </c>
      <c r="S40">
        <v>2.9058945191313339</v>
      </c>
      <c r="T40">
        <v>0</v>
      </c>
      <c r="U40">
        <v>292.42034662561497</v>
      </c>
      <c r="V40">
        <v>3.6202460732984294</v>
      </c>
      <c r="W40">
        <v>2.656701748807631</v>
      </c>
      <c r="X40">
        <v>15.678193420278408</v>
      </c>
      <c r="Y40">
        <v>0</v>
      </c>
      <c r="Z40">
        <v>3.3293303999999999</v>
      </c>
      <c r="AA40">
        <v>0</v>
      </c>
      <c r="AB40">
        <v>6.6700654000000004</v>
      </c>
      <c r="AC40">
        <v>7.3819532319999999</v>
      </c>
      <c r="AD40">
        <v>6.945553799999999</v>
      </c>
      <c r="AE40">
        <v>12.057633999999997</v>
      </c>
      <c r="AF40">
        <v>0</v>
      </c>
      <c r="AG40">
        <v>0</v>
      </c>
      <c r="AH40">
        <v>35.6477316</v>
      </c>
      <c r="AI40">
        <v>0.64668399999999981</v>
      </c>
      <c r="AJ40">
        <v>0</v>
      </c>
      <c r="AK40">
        <v>13.05315</v>
      </c>
      <c r="AL40">
        <v>17.706000000000003</v>
      </c>
      <c r="AM40">
        <v>0</v>
      </c>
      <c r="AN40">
        <v>0</v>
      </c>
      <c r="AO40">
        <v>1.4935199999999995</v>
      </c>
      <c r="AP40">
        <v>0.52059839999999991</v>
      </c>
      <c r="AQ40">
        <v>0</v>
      </c>
      <c r="AR40">
        <v>13.600175999999998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1.9481999999999999</v>
      </c>
      <c r="AY40">
        <v>0</v>
      </c>
      <c r="AZ40">
        <v>0</v>
      </c>
      <c r="BA40">
        <v>22.315871993085477</v>
      </c>
      <c r="BB40">
        <f t="shared" si="0"/>
        <v>653.92074554072224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81.686333729675141</v>
      </c>
      <c r="L41">
        <v>21.116858737151251</v>
      </c>
      <c r="M41">
        <v>0</v>
      </c>
      <c r="N41">
        <v>30.00180572579233</v>
      </c>
      <c r="O41">
        <v>50.374248149774211</v>
      </c>
      <c r="P41">
        <v>40.330728173846744</v>
      </c>
      <c r="Q41">
        <v>1.0563796060254924</v>
      </c>
      <c r="R41">
        <v>5.2863489104116219</v>
      </c>
      <c r="S41">
        <v>2.9058945191313339</v>
      </c>
      <c r="T41">
        <v>0</v>
      </c>
      <c r="U41">
        <v>292.42034662561497</v>
      </c>
      <c r="V41">
        <v>3.6202460732984294</v>
      </c>
      <c r="W41">
        <v>2.6050149443561206</v>
      </c>
      <c r="X41">
        <v>15.678193420278408</v>
      </c>
      <c r="Y41">
        <v>0</v>
      </c>
      <c r="Z41">
        <v>3.3293303999999999</v>
      </c>
      <c r="AA41">
        <v>0</v>
      </c>
      <c r="AB41">
        <v>6.6700654000000004</v>
      </c>
      <c r="AC41">
        <v>7.3819532319999999</v>
      </c>
      <c r="AD41">
        <v>6.945553799999999</v>
      </c>
      <c r="AE41">
        <v>12.057633999999997</v>
      </c>
      <c r="AF41">
        <v>0</v>
      </c>
      <c r="AG41">
        <v>0</v>
      </c>
      <c r="AH41">
        <v>35.6477316</v>
      </c>
      <c r="AI41">
        <v>0.64668399999999981</v>
      </c>
      <c r="AJ41">
        <v>0</v>
      </c>
      <c r="AK41">
        <v>13.05315</v>
      </c>
      <c r="AL41">
        <v>17.706000000000003</v>
      </c>
      <c r="AM41">
        <v>0</v>
      </c>
      <c r="AN41">
        <v>0</v>
      </c>
      <c r="AO41">
        <v>1.6130015999999998</v>
      </c>
      <c r="AP41">
        <v>0.52059839999999991</v>
      </c>
      <c r="AQ41">
        <v>0</v>
      </c>
      <c r="AR41">
        <v>13.600175999999998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1.9481999999999999</v>
      </c>
      <c r="AY41">
        <v>0</v>
      </c>
      <c r="AZ41">
        <v>0</v>
      </c>
      <c r="BA41">
        <v>22.318109171333479</v>
      </c>
      <c r="BB41">
        <f t="shared" si="0"/>
        <v>653.98630315802257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81.686333729675141</v>
      </c>
      <c r="L42">
        <v>21.116858737151251</v>
      </c>
      <c r="M42">
        <v>0</v>
      </c>
      <c r="N42">
        <v>30.00180572579233</v>
      </c>
      <c r="O42">
        <v>50.374248149774211</v>
      </c>
      <c r="P42">
        <v>40.330728173846744</v>
      </c>
      <c r="Q42">
        <v>1.0563796060254924</v>
      </c>
      <c r="R42">
        <v>5.2863489104116219</v>
      </c>
      <c r="S42">
        <v>2.9058945191313339</v>
      </c>
      <c r="T42">
        <v>0</v>
      </c>
      <c r="U42">
        <v>292.42034662561497</v>
      </c>
      <c r="V42">
        <v>3.6202460732984294</v>
      </c>
      <c r="W42">
        <v>2.6050149443561206</v>
      </c>
      <c r="X42">
        <v>15.678193420278408</v>
      </c>
      <c r="Y42">
        <v>0</v>
      </c>
      <c r="Z42">
        <v>3.3293303999999999</v>
      </c>
      <c r="AA42">
        <v>0</v>
      </c>
      <c r="AB42">
        <v>6.6700654000000004</v>
      </c>
      <c r="AC42">
        <v>7.3819532319999999</v>
      </c>
      <c r="AD42">
        <v>6.945553799999999</v>
      </c>
      <c r="AE42">
        <v>12.556885223999998</v>
      </c>
      <c r="AF42">
        <v>0</v>
      </c>
      <c r="AG42">
        <v>0</v>
      </c>
      <c r="AH42">
        <v>35.6477316</v>
      </c>
      <c r="AI42">
        <v>0.64668399999999981</v>
      </c>
      <c r="AJ42">
        <v>0</v>
      </c>
      <c r="AK42">
        <v>13.05315</v>
      </c>
      <c r="AL42">
        <v>17.706000000000003</v>
      </c>
      <c r="AM42">
        <v>0</v>
      </c>
      <c r="AN42">
        <v>0</v>
      </c>
      <c r="AO42">
        <v>1.6130015999999998</v>
      </c>
      <c r="AP42">
        <v>0.52059839999999991</v>
      </c>
      <c r="AQ42">
        <v>0</v>
      </c>
      <c r="AR42">
        <v>13.600175999999998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1.9481999999999999</v>
      </c>
      <c r="AY42">
        <v>0</v>
      </c>
      <c r="AZ42">
        <v>0</v>
      </c>
      <c r="BA42">
        <v>22.334584373333488</v>
      </c>
      <c r="BB42">
        <f t="shared" si="0"/>
        <v>654.4690791800225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81.686333729675141</v>
      </c>
      <c r="L43">
        <v>31.675429554697054</v>
      </c>
      <c r="M43">
        <v>0</v>
      </c>
      <c r="N43">
        <v>30.00180572579233</v>
      </c>
      <c r="O43">
        <v>50.374248149774211</v>
      </c>
      <c r="P43">
        <v>40.330728173846744</v>
      </c>
      <c r="Q43">
        <v>1.0563796060254924</v>
      </c>
      <c r="R43">
        <v>5.2863489104116219</v>
      </c>
      <c r="S43">
        <v>3.4111526946107777</v>
      </c>
      <c r="T43">
        <v>0</v>
      </c>
      <c r="U43">
        <v>292.42034662561497</v>
      </c>
      <c r="V43">
        <v>3.6202460732984294</v>
      </c>
      <c r="W43">
        <v>2.4713767671517672</v>
      </c>
      <c r="X43">
        <v>15.678193420278408</v>
      </c>
      <c r="Y43">
        <v>0</v>
      </c>
      <c r="Z43">
        <v>3.3293303999999999</v>
      </c>
      <c r="AA43">
        <v>0</v>
      </c>
      <c r="AB43">
        <v>6.6700654000000004</v>
      </c>
      <c r="AC43">
        <v>7.3819532319999999</v>
      </c>
      <c r="AD43">
        <v>6.945553799999999</v>
      </c>
      <c r="AE43">
        <v>12.556885223999998</v>
      </c>
      <c r="AF43">
        <v>0</v>
      </c>
      <c r="AG43">
        <v>0</v>
      </c>
      <c r="AH43">
        <v>35.6477316</v>
      </c>
      <c r="AI43">
        <v>0</v>
      </c>
      <c r="AJ43">
        <v>0</v>
      </c>
      <c r="AK43">
        <v>13.05315</v>
      </c>
      <c r="AL43">
        <v>17.706000000000003</v>
      </c>
      <c r="AM43">
        <v>0</v>
      </c>
      <c r="AN43">
        <v>0</v>
      </c>
      <c r="AO43">
        <v>1.6130015999999998</v>
      </c>
      <c r="AP43">
        <v>0.52059839999999991</v>
      </c>
      <c r="AQ43">
        <v>0</v>
      </c>
      <c r="AR43">
        <v>12.758928000000001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1.9481999999999999</v>
      </c>
      <c r="AY43">
        <v>0</v>
      </c>
      <c r="AZ43">
        <v>0</v>
      </c>
      <c r="BA43">
        <v>22.646183050543943</v>
      </c>
      <c r="BB43">
        <f t="shared" si="0"/>
        <v>663.59973931863294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81.686333729675141</v>
      </c>
      <c r="L44">
        <v>31.675402686962901</v>
      </c>
      <c r="M44">
        <v>0</v>
      </c>
      <c r="N44">
        <v>30.00180572579233</v>
      </c>
      <c r="O44">
        <v>50.374248149774211</v>
      </c>
      <c r="P44">
        <v>40.330728173846744</v>
      </c>
      <c r="Q44">
        <v>2.6787855044074433</v>
      </c>
      <c r="R44">
        <v>10.762949780487805</v>
      </c>
      <c r="S44">
        <v>3.5041841317365274</v>
      </c>
      <c r="T44">
        <v>0</v>
      </c>
      <c r="U44">
        <v>292.42034662561497</v>
      </c>
      <c r="V44">
        <v>3.6193759071117562</v>
      </c>
      <c r="W44">
        <v>4.4773236648250458</v>
      </c>
      <c r="X44">
        <v>37.465762758640025</v>
      </c>
      <c r="Y44">
        <v>0</v>
      </c>
      <c r="Z44">
        <v>3.3293303999999999</v>
      </c>
      <c r="AA44">
        <v>0</v>
      </c>
      <c r="AB44">
        <v>6.6700654000000004</v>
      </c>
      <c r="AC44">
        <v>7.3819532319999999</v>
      </c>
      <c r="AD44">
        <v>6.945553799999999</v>
      </c>
      <c r="AE44">
        <v>12.556885223999998</v>
      </c>
      <c r="AF44">
        <v>0</v>
      </c>
      <c r="AG44">
        <v>0</v>
      </c>
      <c r="AH44">
        <v>35.6477316</v>
      </c>
      <c r="AI44">
        <v>0</v>
      </c>
      <c r="AJ44">
        <v>0</v>
      </c>
      <c r="AK44">
        <v>13.05315</v>
      </c>
      <c r="AL44">
        <v>17.706000000000003</v>
      </c>
      <c r="AM44">
        <v>0</v>
      </c>
      <c r="AN44">
        <v>0</v>
      </c>
      <c r="AO44">
        <v>1.6130015999999998</v>
      </c>
      <c r="AP44">
        <v>0.52059839999999991</v>
      </c>
      <c r="AQ44">
        <v>0</v>
      </c>
      <c r="AR44">
        <v>12.758928000000001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1.9481999999999999</v>
      </c>
      <c r="AY44">
        <v>0</v>
      </c>
      <c r="AZ44">
        <v>0</v>
      </c>
      <c r="BA44">
        <v>23.668675588209798</v>
      </c>
      <c r="BB44">
        <f t="shared" si="0"/>
        <v>693.56190418866504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104.49884286983637</v>
      </c>
      <c r="L45">
        <v>63.62005984245824</v>
      </c>
      <c r="M45">
        <v>0</v>
      </c>
      <c r="N45">
        <v>30.00180572579233</v>
      </c>
      <c r="O45">
        <v>50.374248149774211</v>
      </c>
      <c r="P45">
        <v>40.330728173846744</v>
      </c>
      <c r="Q45">
        <v>1.0460647331786541</v>
      </c>
      <c r="R45">
        <v>5.2307483870967726</v>
      </c>
      <c r="S45">
        <v>3.2250898203592819</v>
      </c>
      <c r="T45">
        <v>0</v>
      </c>
      <c r="U45">
        <v>292.42034662561497</v>
      </c>
      <c r="V45">
        <v>3.6193759071117562</v>
      </c>
      <c r="W45">
        <v>4.4773236648250458</v>
      </c>
      <c r="X45">
        <v>37.465762758640025</v>
      </c>
      <c r="Y45">
        <v>0</v>
      </c>
      <c r="Z45">
        <v>3.3293303999999999</v>
      </c>
      <c r="AA45">
        <v>0</v>
      </c>
      <c r="AB45">
        <v>6.6700654000000004</v>
      </c>
      <c r="AC45">
        <v>7.3819532319999999</v>
      </c>
      <c r="AD45">
        <v>6.945553799999999</v>
      </c>
      <c r="AE45">
        <v>12.556885223999998</v>
      </c>
      <c r="AF45">
        <v>0</v>
      </c>
      <c r="AG45">
        <v>0</v>
      </c>
      <c r="AH45">
        <v>35.6477316</v>
      </c>
      <c r="AI45">
        <v>0</v>
      </c>
      <c r="AJ45">
        <v>0</v>
      </c>
      <c r="AK45">
        <v>13.05315</v>
      </c>
      <c r="AL45">
        <v>14.755000000000001</v>
      </c>
      <c r="AM45">
        <v>0</v>
      </c>
      <c r="AN45">
        <v>0</v>
      </c>
      <c r="AO45">
        <v>1.6130015999999998</v>
      </c>
      <c r="AP45">
        <v>0.52059839999999991</v>
      </c>
      <c r="AQ45">
        <v>0</v>
      </c>
      <c r="AR45">
        <v>12.758928000000001</v>
      </c>
      <c r="AS45">
        <v>8.4053476800000002</v>
      </c>
      <c r="AT45">
        <v>0</v>
      </c>
      <c r="AU45">
        <v>0</v>
      </c>
      <c r="AV45">
        <v>0</v>
      </c>
      <c r="AW45">
        <v>0</v>
      </c>
      <c r="AX45">
        <v>2.782</v>
      </c>
      <c r="AY45">
        <v>0</v>
      </c>
      <c r="AZ45">
        <v>0</v>
      </c>
      <c r="BA45">
        <v>25.17015116901959</v>
      </c>
      <c r="BB45">
        <f t="shared" si="0"/>
        <v>737.55979082551471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104.49884286983637</v>
      </c>
      <c r="L46">
        <v>63.620022072139697</v>
      </c>
      <c r="M46">
        <v>0</v>
      </c>
      <c r="N46">
        <v>30.00180572579233</v>
      </c>
      <c r="O46">
        <v>50.374248149774211</v>
      </c>
      <c r="P46">
        <v>40.330728173846744</v>
      </c>
      <c r="Q46">
        <v>2.6787855044074433</v>
      </c>
      <c r="R46">
        <v>10.762949780487805</v>
      </c>
      <c r="S46">
        <v>3.5041841317365274</v>
      </c>
      <c r="T46">
        <v>0</v>
      </c>
      <c r="U46">
        <v>292.42034662561497</v>
      </c>
      <c r="V46">
        <v>3.6193759071117562</v>
      </c>
      <c r="W46">
        <v>4.4773236648250458</v>
      </c>
      <c r="X46">
        <v>37.465762758640025</v>
      </c>
      <c r="Y46">
        <v>0</v>
      </c>
      <c r="Z46">
        <v>3.3293303999999999</v>
      </c>
      <c r="AA46">
        <v>0</v>
      </c>
      <c r="AB46">
        <v>6.6700654000000004</v>
      </c>
      <c r="AC46">
        <v>7.3819532319999999</v>
      </c>
      <c r="AD46">
        <v>6.945553799999999</v>
      </c>
      <c r="AE46">
        <v>12.556885223999998</v>
      </c>
      <c r="AF46">
        <v>0</v>
      </c>
      <c r="AG46">
        <v>0</v>
      </c>
      <c r="AH46">
        <v>35.6477316</v>
      </c>
      <c r="AI46">
        <v>0</v>
      </c>
      <c r="AJ46">
        <v>0</v>
      </c>
      <c r="AK46">
        <v>13.05315</v>
      </c>
      <c r="AL46">
        <v>14.755000000000001</v>
      </c>
      <c r="AM46">
        <v>0</v>
      </c>
      <c r="AN46">
        <v>0</v>
      </c>
      <c r="AO46">
        <v>1.6130015999999998</v>
      </c>
      <c r="AP46">
        <v>0.52059839999999991</v>
      </c>
      <c r="AQ46">
        <v>0</v>
      </c>
      <c r="AR46">
        <v>12.758928000000001</v>
      </c>
      <c r="AS46">
        <v>8.4053476800000002</v>
      </c>
      <c r="AT46">
        <v>0</v>
      </c>
      <c r="AU46">
        <v>0</v>
      </c>
      <c r="AV46">
        <v>0</v>
      </c>
      <c r="AW46">
        <v>0</v>
      </c>
      <c r="AX46">
        <v>2.782</v>
      </c>
      <c r="AY46">
        <v>0</v>
      </c>
      <c r="AZ46">
        <v>0</v>
      </c>
      <c r="BA46">
        <v>25.415814193242127</v>
      </c>
      <c r="BB46">
        <f t="shared" si="0"/>
        <v>744.75810650697065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104.4985619406189</v>
      </c>
      <c r="L47">
        <v>63.618344658549333</v>
      </c>
      <c r="M47">
        <v>0</v>
      </c>
      <c r="N47">
        <v>30.00180572579233</v>
      </c>
      <c r="O47">
        <v>50.374248149774211</v>
      </c>
      <c r="P47">
        <v>40.330728173846744</v>
      </c>
      <c r="Q47">
        <v>2.6787855044074433</v>
      </c>
      <c r="R47">
        <v>10.762949780487805</v>
      </c>
      <c r="S47">
        <v>3.5041841317365274</v>
      </c>
      <c r="T47">
        <v>0</v>
      </c>
      <c r="U47">
        <v>292.42034662561497</v>
      </c>
      <c r="V47">
        <v>3.6193759071117562</v>
      </c>
      <c r="W47">
        <v>4.4773236648250458</v>
      </c>
      <c r="X47">
        <v>37.465762758640025</v>
      </c>
      <c r="Y47">
        <v>0</v>
      </c>
      <c r="Z47">
        <v>3.3293303999999999</v>
      </c>
      <c r="AA47">
        <v>0</v>
      </c>
      <c r="AB47">
        <v>10.035570480000001</v>
      </c>
      <c r="AC47">
        <v>7.3819532319999999</v>
      </c>
      <c r="AD47">
        <v>6.945553799999999</v>
      </c>
      <c r="AE47">
        <v>12.556885223999998</v>
      </c>
      <c r="AF47">
        <v>0</v>
      </c>
      <c r="AG47">
        <v>0</v>
      </c>
      <c r="AH47">
        <v>35.6477316</v>
      </c>
      <c r="AI47">
        <v>0</v>
      </c>
      <c r="AJ47">
        <v>0</v>
      </c>
      <c r="AK47">
        <v>13.05315</v>
      </c>
      <c r="AL47">
        <v>14.755000000000001</v>
      </c>
      <c r="AM47">
        <v>0</v>
      </c>
      <c r="AN47">
        <v>0</v>
      </c>
      <c r="AO47">
        <v>1.6130015999999998</v>
      </c>
      <c r="AP47">
        <v>0.78089760000000008</v>
      </c>
      <c r="AQ47">
        <v>0</v>
      </c>
      <c r="AR47">
        <v>12.758928000000001</v>
      </c>
      <c r="AS47">
        <v>8.4053476800000002</v>
      </c>
      <c r="AT47">
        <v>0</v>
      </c>
      <c r="AU47">
        <v>0</v>
      </c>
      <c r="AV47">
        <v>0</v>
      </c>
      <c r="AW47">
        <v>0</v>
      </c>
      <c r="AX47">
        <v>2.782</v>
      </c>
      <c r="AY47">
        <v>0</v>
      </c>
      <c r="AZ47">
        <v>0</v>
      </c>
      <c r="BA47">
        <v>25.535389234777078</v>
      </c>
      <c r="BB47">
        <f t="shared" si="0"/>
        <v>748.26237740262786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104.4985619406189</v>
      </c>
      <c r="L48">
        <v>63.618344658549333</v>
      </c>
      <c r="M48">
        <v>0</v>
      </c>
      <c r="N48">
        <v>30.00180572579233</v>
      </c>
      <c r="O48">
        <v>50.374248149774211</v>
      </c>
      <c r="P48">
        <v>40.330728173846744</v>
      </c>
      <c r="Q48">
        <v>2.6787855044074433</v>
      </c>
      <c r="R48">
        <v>10.762949780487805</v>
      </c>
      <c r="S48">
        <v>3.5041841317365274</v>
      </c>
      <c r="T48">
        <v>0</v>
      </c>
      <c r="U48">
        <v>292.42034662561497</v>
      </c>
      <c r="V48">
        <v>3.6193759071117562</v>
      </c>
      <c r="W48">
        <v>4.4773236648250458</v>
      </c>
      <c r="X48">
        <v>37.465762758640025</v>
      </c>
      <c r="Y48">
        <v>0</v>
      </c>
      <c r="Z48">
        <v>3.3293303999999999</v>
      </c>
      <c r="AA48">
        <v>0</v>
      </c>
      <c r="AB48">
        <v>10.035570480000001</v>
      </c>
      <c r="AC48">
        <v>7.3819532319999999</v>
      </c>
      <c r="AD48">
        <v>6.945553799999999</v>
      </c>
      <c r="AE48">
        <v>12.556885223999998</v>
      </c>
      <c r="AF48">
        <v>0</v>
      </c>
      <c r="AG48">
        <v>0</v>
      </c>
      <c r="AH48">
        <v>35.6477316</v>
      </c>
      <c r="AI48">
        <v>0</v>
      </c>
      <c r="AJ48">
        <v>0</v>
      </c>
      <c r="AK48">
        <v>13.05315</v>
      </c>
      <c r="AL48">
        <v>14.755000000000001</v>
      </c>
      <c r="AM48">
        <v>0</v>
      </c>
      <c r="AN48">
        <v>0</v>
      </c>
      <c r="AO48">
        <v>1.6130015999999998</v>
      </c>
      <c r="AP48">
        <v>0.78089760000000008</v>
      </c>
      <c r="AQ48">
        <v>0</v>
      </c>
      <c r="AR48">
        <v>12.758928000000001</v>
      </c>
      <c r="AS48">
        <v>8.4053476800000002</v>
      </c>
      <c r="AT48">
        <v>0</v>
      </c>
      <c r="AU48">
        <v>0</v>
      </c>
      <c r="AV48">
        <v>0</v>
      </c>
      <c r="AW48">
        <v>0</v>
      </c>
      <c r="AX48">
        <v>2.782</v>
      </c>
      <c r="AY48">
        <v>0</v>
      </c>
      <c r="AZ48">
        <v>0</v>
      </c>
      <c r="BA48">
        <v>25.535389234777078</v>
      </c>
      <c r="BB48">
        <f t="shared" si="0"/>
        <v>748.26237740262786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104.49884286983637</v>
      </c>
      <c r="L49">
        <v>63.618344658549333</v>
      </c>
      <c r="M49">
        <v>0</v>
      </c>
      <c r="N49">
        <v>30.00180572579233</v>
      </c>
      <c r="O49">
        <v>50.374248149774211</v>
      </c>
      <c r="P49">
        <v>40.330728173846744</v>
      </c>
      <c r="Q49">
        <v>2.6787855044074433</v>
      </c>
      <c r="R49">
        <v>10.762949780487805</v>
      </c>
      <c r="S49">
        <v>3.5041841317365274</v>
      </c>
      <c r="T49">
        <v>0</v>
      </c>
      <c r="U49">
        <v>292.42034662561497</v>
      </c>
      <c r="V49">
        <v>3.6193759071117562</v>
      </c>
      <c r="W49">
        <v>4.4773236648250458</v>
      </c>
      <c r="X49">
        <v>37.465762758640025</v>
      </c>
      <c r="Y49">
        <v>0</v>
      </c>
      <c r="Z49">
        <v>3.3293303999999999</v>
      </c>
      <c r="AA49">
        <v>0.44145199999999996</v>
      </c>
      <c r="AB49">
        <v>10.035570480000001</v>
      </c>
      <c r="AC49">
        <v>7.3819532319999999</v>
      </c>
      <c r="AD49">
        <v>6.945553799999999</v>
      </c>
      <c r="AE49">
        <v>12.556885223999998</v>
      </c>
      <c r="AF49">
        <v>0</v>
      </c>
      <c r="AG49">
        <v>0</v>
      </c>
      <c r="AH49">
        <v>35.6477316</v>
      </c>
      <c r="AI49">
        <v>0</v>
      </c>
      <c r="AJ49">
        <v>0</v>
      </c>
      <c r="AK49">
        <v>13.05315</v>
      </c>
      <c r="AL49">
        <v>14.755000000000001</v>
      </c>
      <c r="AM49">
        <v>0</v>
      </c>
      <c r="AN49">
        <v>0</v>
      </c>
      <c r="AO49">
        <v>1.6130015999999998</v>
      </c>
      <c r="AP49">
        <v>0.45552360000000003</v>
      </c>
      <c r="AQ49">
        <v>0</v>
      </c>
      <c r="AR49">
        <v>12.758928000000001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3.3420000000000001</v>
      </c>
      <c r="AY49">
        <v>0</v>
      </c>
      <c r="AZ49">
        <v>0</v>
      </c>
      <c r="BA49">
        <v>25.54769677101034</v>
      </c>
      <c r="BB49">
        <f t="shared" si="0"/>
        <v>748.6230163976121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104.49884286983637</v>
      </c>
      <c r="L50">
        <v>63.618344658549333</v>
      </c>
      <c r="M50">
        <v>0</v>
      </c>
      <c r="N50">
        <v>30.00180572579233</v>
      </c>
      <c r="O50">
        <v>50.374248149774211</v>
      </c>
      <c r="P50">
        <v>40.330728173846744</v>
      </c>
      <c r="Q50">
        <v>2.6787855044074433</v>
      </c>
      <c r="R50">
        <v>10.762949780487805</v>
      </c>
      <c r="S50">
        <v>3.5041841317365274</v>
      </c>
      <c r="T50">
        <v>0</v>
      </c>
      <c r="U50">
        <v>292.42034662561497</v>
      </c>
      <c r="V50">
        <v>3.6193759071117562</v>
      </c>
      <c r="W50">
        <v>4.4773236648250458</v>
      </c>
      <c r="X50">
        <v>37.465762758640025</v>
      </c>
      <c r="Y50">
        <v>0</v>
      </c>
      <c r="Z50">
        <v>1.6646651999999997</v>
      </c>
      <c r="AA50">
        <v>3.5685374400000001</v>
      </c>
      <c r="AB50">
        <v>10.035570480000001</v>
      </c>
      <c r="AC50">
        <v>7.3819532319999999</v>
      </c>
      <c r="AD50">
        <v>6.945553799999999</v>
      </c>
      <c r="AE50">
        <v>12.556885223999998</v>
      </c>
      <c r="AF50">
        <v>0</v>
      </c>
      <c r="AG50">
        <v>0</v>
      </c>
      <c r="AH50">
        <v>35.6477316</v>
      </c>
      <c r="AI50">
        <v>0</v>
      </c>
      <c r="AJ50">
        <v>0</v>
      </c>
      <c r="AK50">
        <v>13.05315</v>
      </c>
      <c r="AL50">
        <v>14.755000000000001</v>
      </c>
      <c r="AM50">
        <v>0</v>
      </c>
      <c r="AN50">
        <v>0</v>
      </c>
      <c r="AO50">
        <v>1.6130015999999998</v>
      </c>
      <c r="AP50">
        <v>0.45552360000000003</v>
      </c>
      <c r="AQ50">
        <v>0</v>
      </c>
      <c r="AR50">
        <v>12.758928000000001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3.3420000000000001</v>
      </c>
      <c r="AY50">
        <v>0</v>
      </c>
      <c r="AZ50">
        <v>0</v>
      </c>
      <c r="BA50">
        <v>25.595956517010347</v>
      </c>
      <c r="BB50">
        <f t="shared" si="0"/>
        <v>750.03717689161203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165.02531241488811</v>
      </c>
      <c r="L51">
        <v>63.618344658549333</v>
      </c>
      <c r="M51">
        <v>0</v>
      </c>
      <c r="N51">
        <v>30.00180572579233</v>
      </c>
      <c r="O51">
        <v>50.374248149774211</v>
      </c>
      <c r="P51">
        <v>40.330728173846744</v>
      </c>
      <c r="Q51">
        <v>2.6787855044074433</v>
      </c>
      <c r="R51">
        <v>10.762949780487805</v>
      </c>
      <c r="S51">
        <v>3.5041841317365274</v>
      </c>
      <c r="T51">
        <v>0</v>
      </c>
      <c r="U51">
        <v>292.42034662561497</v>
      </c>
      <c r="V51">
        <v>3.6193759071117562</v>
      </c>
      <c r="W51">
        <v>4.2207609396591437</v>
      </c>
      <c r="X51">
        <v>37.465762758640025</v>
      </c>
      <c r="Y51">
        <v>0</v>
      </c>
      <c r="Z51">
        <v>1.6646651999999997</v>
      </c>
      <c r="AA51">
        <v>3.5685374400000001</v>
      </c>
      <c r="AB51">
        <v>10.035570480000001</v>
      </c>
      <c r="AC51">
        <v>7.3819532319999999</v>
      </c>
      <c r="AD51">
        <v>6.945553799999999</v>
      </c>
      <c r="AE51">
        <v>12.556885223999998</v>
      </c>
      <c r="AF51">
        <v>0</v>
      </c>
      <c r="AG51">
        <v>0</v>
      </c>
      <c r="AH51">
        <v>35.6477316</v>
      </c>
      <c r="AI51">
        <v>0</v>
      </c>
      <c r="AJ51">
        <v>0</v>
      </c>
      <c r="AK51">
        <v>13.05315</v>
      </c>
      <c r="AL51">
        <v>14.755000000000001</v>
      </c>
      <c r="AM51">
        <v>0</v>
      </c>
      <c r="AN51">
        <v>0</v>
      </c>
      <c r="AO51">
        <v>1.5308579999999998</v>
      </c>
      <c r="AP51">
        <v>2.0823935999999996</v>
      </c>
      <c r="AQ51">
        <v>0</v>
      </c>
      <c r="AR51">
        <v>12.758928000000001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27.525553340155561</v>
      </c>
      <c r="BB51">
        <f t="shared" si="0"/>
        <v>806.58021328835275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165.02531241488811</v>
      </c>
      <c r="L52">
        <v>63.618344658549333</v>
      </c>
      <c r="M52">
        <v>0</v>
      </c>
      <c r="N52">
        <v>30.00180572579233</v>
      </c>
      <c r="O52">
        <v>50.374248149774211</v>
      </c>
      <c r="P52">
        <v>40.330728173846744</v>
      </c>
      <c r="Q52">
        <v>2.6787855044074433</v>
      </c>
      <c r="R52">
        <v>10.762949780487805</v>
      </c>
      <c r="S52">
        <v>3.5041841317365274</v>
      </c>
      <c r="T52">
        <v>0</v>
      </c>
      <c r="U52">
        <v>292.42034662561497</v>
      </c>
      <c r="V52">
        <v>3.6193759071117562</v>
      </c>
      <c r="W52">
        <v>4.2207609396591437</v>
      </c>
      <c r="X52">
        <v>37.465762758640025</v>
      </c>
      <c r="Y52">
        <v>0</v>
      </c>
      <c r="Z52">
        <v>1.6646651999999997</v>
      </c>
      <c r="AA52">
        <v>7.1370748800000001</v>
      </c>
      <c r="AB52">
        <v>10.035570480000001</v>
      </c>
      <c r="AC52">
        <v>7.3819532319999999</v>
      </c>
      <c r="AD52">
        <v>6.945553799999999</v>
      </c>
      <c r="AE52">
        <v>12.556885223999998</v>
      </c>
      <c r="AF52">
        <v>0</v>
      </c>
      <c r="AG52">
        <v>0</v>
      </c>
      <c r="AH52">
        <v>35.6477316</v>
      </c>
      <c r="AI52">
        <v>0</v>
      </c>
      <c r="AJ52">
        <v>0</v>
      </c>
      <c r="AK52">
        <v>13.05315</v>
      </c>
      <c r="AL52">
        <v>14.755000000000001</v>
      </c>
      <c r="AM52">
        <v>0</v>
      </c>
      <c r="AN52">
        <v>0</v>
      </c>
      <c r="AO52">
        <v>1.5308579999999998</v>
      </c>
      <c r="AP52">
        <v>2.0823935999999996</v>
      </c>
      <c r="AQ52">
        <v>0</v>
      </c>
      <c r="AR52">
        <v>12.758928000000001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27.643315106155562</v>
      </c>
      <c r="BB52">
        <f t="shared" si="0"/>
        <v>810.03098896235269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137.28115402839444</v>
      </c>
      <c r="L53">
        <v>63.618344658549333</v>
      </c>
      <c r="M53">
        <v>0</v>
      </c>
      <c r="N53">
        <v>30.00180572579233</v>
      </c>
      <c r="O53">
        <v>50.374248149774211</v>
      </c>
      <c r="P53">
        <v>40.330728173846744</v>
      </c>
      <c r="Q53">
        <v>2.6787855044074433</v>
      </c>
      <c r="R53">
        <v>10.762949780487805</v>
      </c>
      <c r="S53">
        <v>3.5041841317365274</v>
      </c>
      <c r="T53">
        <v>0</v>
      </c>
      <c r="U53">
        <v>292.42034662561497</v>
      </c>
      <c r="V53">
        <v>3.6193759071117562</v>
      </c>
      <c r="W53">
        <v>4.0759309074159376</v>
      </c>
      <c r="X53">
        <v>37.465762758640025</v>
      </c>
      <c r="Y53">
        <v>0</v>
      </c>
      <c r="Z53">
        <v>1.6646651999999997</v>
      </c>
      <c r="AA53">
        <v>7.1370748800000001</v>
      </c>
      <c r="AB53">
        <v>10.035570480000001</v>
      </c>
      <c r="AC53">
        <v>7.3819532319999999</v>
      </c>
      <c r="AD53">
        <v>4.6303691999999996</v>
      </c>
      <c r="AE53">
        <v>12.556885223999998</v>
      </c>
      <c r="AF53">
        <v>0</v>
      </c>
      <c r="AG53">
        <v>0</v>
      </c>
      <c r="AH53">
        <v>35.6477316</v>
      </c>
      <c r="AI53">
        <v>0</v>
      </c>
      <c r="AJ53">
        <v>0</v>
      </c>
      <c r="AK53">
        <v>13.05315</v>
      </c>
      <c r="AL53">
        <v>14.755000000000001</v>
      </c>
      <c r="AM53">
        <v>0</v>
      </c>
      <c r="AN53">
        <v>0</v>
      </c>
      <c r="AO53">
        <v>1.5308579999999998</v>
      </c>
      <c r="AP53">
        <v>2.0823935999999996</v>
      </c>
      <c r="AQ53">
        <v>0</v>
      </c>
      <c r="AR53">
        <v>9.8145599999999984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26.549413249425093</v>
      </c>
      <c r="BB53">
        <f t="shared" si="0"/>
        <v>777.97634980034638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165.03594829320278</v>
      </c>
      <c r="L54">
        <v>63.618344658549333</v>
      </c>
      <c r="M54">
        <v>0</v>
      </c>
      <c r="N54">
        <v>30.00180572579233</v>
      </c>
      <c r="O54">
        <v>50.374248149774211</v>
      </c>
      <c r="P54">
        <v>40.330728173846744</v>
      </c>
      <c r="Q54">
        <v>2.6787855044074433</v>
      </c>
      <c r="R54">
        <v>10.762949780487805</v>
      </c>
      <c r="S54">
        <v>3.5041841317365274</v>
      </c>
      <c r="T54">
        <v>0</v>
      </c>
      <c r="U54">
        <v>292.42034662561497</v>
      </c>
      <c r="V54">
        <v>3.6193759071117562</v>
      </c>
      <c r="W54">
        <v>4.0759309074159376</v>
      </c>
      <c r="X54">
        <v>37.465762758640025</v>
      </c>
      <c r="Y54">
        <v>0</v>
      </c>
      <c r="Z54">
        <v>1.6646651999999997</v>
      </c>
      <c r="AA54">
        <v>7.1370748800000001</v>
      </c>
      <c r="AB54">
        <v>10.035570480000001</v>
      </c>
      <c r="AC54">
        <v>7.3819532319999999</v>
      </c>
      <c r="AD54">
        <v>4.6303691999999996</v>
      </c>
      <c r="AE54">
        <v>12.556885223999998</v>
      </c>
      <c r="AF54">
        <v>0</v>
      </c>
      <c r="AG54">
        <v>0</v>
      </c>
      <c r="AH54">
        <v>35.6477316</v>
      </c>
      <c r="AI54">
        <v>0</v>
      </c>
      <c r="AJ54">
        <v>0</v>
      </c>
      <c r="AK54">
        <v>13.05315</v>
      </c>
      <c r="AL54">
        <v>14.755000000000001</v>
      </c>
      <c r="AM54">
        <v>0</v>
      </c>
      <c r="AN54">
        <v>0</v>
      </c>
      <c r="AO54">
        <v>1.5308579999999998</v>
      </c>
      <c r="AP54">
        <v>0.78089760000000008</v>
      </c>
      <c r="AQ54">
        <v>0</v>
      </c>
      <c r="AR54">
        <v>9.8145599999999984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27.422372198461453</v>
      </c>
      <c r="BB54">
        <f t="shared" si="0"/>
        <v>803.55668911611838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165.03315121175194</v>
      </c>
      <c r="L55">
        <v>63.619979391731349</v>
      </c>
      <c r="M55">
        <v>0</v>
      </c>
      <c r="N55">
        <v>30.00180572579233</v>
      </c>
      <c r="O55">
        <v>50.374248149774211</v>
      </c>
      <c r="P55">
        <v>40.330728173846744</v>
      </c>
      <c r="Q55">
        <v>2.6787855044074433</v>
      </c>
      <c r="R55">
        <v>10.762949780487805</v>
      </c>
      <c r="S55">
        <v>3.5041841317365274</v>
      </c>
      <c r="T55">
        <v>0</v>
      </c>
      <c r="U55">
        <v>292.42034662561497</v>
      </c>
      <c r="V55">
        <v>3.6193759071117562</v>
      </c>
      <c r="W55">
        <v>4.0759309074159376</v>
      </c>
      <c r="X55">
        <v>37.465762758640025</v>
      </c>
      <c r="Y55">
        <v>0</v>
      </c>
      <c r="Z55">
        <v>1.6646651999999997</v>
      </c>
      <c r="AA55">
        <v>7.1370748800000001</v>
      </c>
      <c r="AB55">
        <v>10.035570480000001</v>
      </c>
      <c r="AC55">
        <v>7.3819532319999999</v>
      </c>
      <c r="AD55">
        <v>4.6303691999999996</v>
      </c>
      <c r="AE55">
        <v>12.556885223999998</v>
      </c>
      <c r="AF55">
        <v>0</v>
      </c>
      <c r="AG55">
        <v>0</v>
      </c>
      <c r="AH55">
        <v>35.6477316</v>
      </c>
      <c r="AI55">
        <v>0</v>
      </c>
      <c r="AJ55">
        <v>0</v>
      </c>
      <c r="AK55">
        <v>13.05315</v>
      </c>
      <c r="AL55">
        <v>14.755000000000001</v>
      </c>
      <c r="AM55">
        <v>0</v>
      </c>
      <c r="AN55">
        <v>0</v>
      </c>
      <c r="AO55">
        <v>1.5308579999999998</v>
      </c>
      <c r="AP55">
        <v>2.0823935999999996</v>
      </c>
      <c r="AQ55">
        <v>0</v>
      </c>
      <c r="AR55">
        <v>10.936223999999999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27.502308233809416</v>
      </c>
      <c r="BB55">
        <f t="shared" si="0"/>
        <v>805.89875073250153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165.02588081826647</v>
      </c>
      <c r="L56">
        <v>63.619999917810226</v>
      </c>
      <c r="M56">
        <v>0</v>
      </c>
      <c r="N56">
        <v>30.00180572579233</v>
      </c>
      <c r="O56">
        <v>50.374248149774211</v>
      </c>
      <c r="P56">
        <v>40.330728173846744</v>
      </c>
      <c r="Q56">
        <v>2.6787855044074433</v>
      </c>
      <c r="R56">
        <v>10.762949780487805</v>
      </c>
      <c r="S56">
        <v>3.5041841317365274</v>
      </c>
      <c r="T56">
        <v>0</v>
      </c>
      <c r="U56">
        <v>292.42034662561497</v>
      </c>
      <c r="V56">
        <v>3.6193759071117562</v>
      </c>
      <c r="W56">
        <v>4.0759309074159376</v>
      </c>
      <c r="X56">
        <v>37.465762758640025</v>
      </c>
      <c r="Y56">
        <v>0</v>
      </c>
      <c r="Z56">
        <v>1.6646651999999997</v>
      </c>
      <c r="AA56">
        <v>7.1370748800000001</v>
      </c>
      <c r="AB56">
        <v>10.035570480000001</v>
      </c>
      <c r="AC56">
        <v>7.3819532319999999</v>
      </c>
      <c r="AD56">
        <v>4.6303691999999996</v>
      </c>
      <c r="AE56">
        <v>12.220574999999997</v>
      </c>
      <c r="AF56">
        <v>0</v>
      </c>
      <c r="AG56">
        <v>0</v>
      </c>
      <c r="AH56">
        <v>35.6477316</v>
      </c>
      <c r="AI56">
        <v>0</v>
      </c>
      <c r="AJ56">
        <v>0</v>
      </c>
      <c r="AK56">
        <v>13.05315</v>
      </c>
      <c r="AL56">
        <v>14.755000000000001</v>
      </c>
      <c r="AM56">
        <v>0</v>
      </c>
      <c r="AN56">
        <v>0</v>
      </c>
      <c r="AO56">
        <v>1.5308579999999998</v>
      </c>
      <c r="AP56">
        <v>2.0823935999999996</v>
      </c>
      <c r="AQ56">
        <v>0</v>
      </c>
      <c r="AR56">
        <v>10.936223999999999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27.49097147612536</v>
      </c>
      <c r="BB56">
        <f t="shared" si="0"/>
        <v>805.56652739877916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165.03494557314207</v>
      </c>
      <c r="L57">
        <v>63.619979391731349</v>
      </c>
      <c r="M57">
        <v>0</v>
      </c>
      <c r="N57">
        <v>30.00180572579233</v>
      </c>
      <c r="O57">
        <v>50.374248149774211</v>
      </c>
      <c r="P57">
        <v>40.330728173846744</v>
      </c>
      <c r="Q57">
        <v>2.6787855044074433</v>
      </c>
      <c r="R57">
        <v>10.762949780487805</v>
      </c>
      <c r="S57">
        <v>3.5041841317365274</v>
      </c>
      <c r="T57">
        <v>0</v>
      </c>
      <c r="U57">
        <v>292.42034662561497</v>
      </c>
      <c r="V57">
        <v>3.6193759071117562</v>
      </c>
      <c r="W57">
        <v>4.0759309074159376</v>
      </c>
      <c r="X57">
        <v>37.465762758640025</v>
      </c>
      <c r="Y57">
        <v>0</v>
      </c>
      <c r="Z57">
        <v>1.6646651999999997</v>
      </c>
      <c r="AA57">
        <v>7.1370748800000001</v>
      </c>
      <c r="AB57">
        <v>10.035570480000001</v>
      </c>
      <c r="AC57">
        <v>7.3819532319999999</v>
      </c>
      <c r="AD57">
        <v>4.6303691999999996</v>
      </c>
      <c r="AE57">
        <v>12.220574999999997</v>
      </c>
      <c r="AF57">
        <v>0</v>
      </c>
      <c r="AG57">
        <v>0</v>
      </c>
      <c r="AH57">
        <v>35.6477316</v>
      </c>
      <c r="AI57">
        <v>0</v>
      </c>
      <c r="AJ57">
        <v>0</v>
      </c>
      <c r="AK57">
        <v>13.05315</v>
      </c>
      <c r="AL57">
        <v>14.755000000000001</v>
      </c>
      <c r="AM57">
        <v>0</v>
      </c>
      <c r="AN57">
        <v>0</v>
      </c>
      <c r="AO57">
        <v>1.5308579999999998</v>
      </c>
      <c r="AP57">
        <v>2.0823935999999996</v>
      </c>
      <c r="AQ57">
        <v>0</v>
      </c>
      <c r="AR57">
        <v>12.758928000000001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27.551418394370536</v>
      </c>
      <c r="BB57">
        <f t="shared" si="0"/>
        <v>807.33782870933055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165.0264056381049</v>
      </c>
      <c r="L58">
        <v>63.618344658549333</v>
      </c>
      <c r="M58">
        <v>0</v>
      </c>
      <c r="N58">
        <v>30.00180572579233</v>
      </c>
      <c r="O58">
        <v>50.374248149774211</v>
      </c>
      <c r="P58">
        <v>40.330728173846744</v>
      </c>
      <c r="Q58">
        <v>2.6787855044074433</v>
      </c>
      <c r="R58">
        <v>10.762949780487805</v>
      </c>
      <c r="S58">
        <v>3.5041841317365274</v>
      </c>
      <c r="T58">
        <v>0</v>
      </c>
      <c r="U58">
        <v>292.42034662561497</v>
      </c>
      <c r="V58">
        <v>3.6193759071117562</v>
      </c>
      <c r="W58">
        <v>4.0759309074159376</v>
      </c>
      <c r="X58">
        <v>37.465762758640025</v>
      </c>
      <c r="Y58">
        <v>0</v>
      </c>
      <c r="Z58">
        <v>1.6646651999999997</v>
      </c>
      <c r="AA58">
        <v>7.1370748800000001</v>
      </c>
      <c r="AB58">
        <v>10.035570480000001</v>
      </c>
      <c r="AC58">
        <v>7.3819532319999999</v>
      </c>
      <c r="AD58">
        <v>4.6303691999999996</v>
      </c>
      <c r="AE58">
        <v>12.220574999999997</v>
      </c>
      <c r="AF58">
        <v>0</v>
      </c>
      <c r="AG58">
        <v>0</v>
      </c>
      <c r="AH58">
        <v>35.6477316</v>
      </c>
      <c r="AI58">
        <v>0</v>
      </c>
      <c r="AJ58">
        <v>0</v>
      </c>
      <c r="AK58">
        <v>13.05315</v>
      </c>
      <c r="AL58">
        <v>14.755000000000001</v>
      </c>
      <c r="AM58">
        <v>0</v>
      </c>
      <c r="AN58">
        <v>0</v>
      </c>
      <c r="AO58">
        <v>1.5308579999999998</v>
      </c>
      <c r="AP58">
        <v>0.9435846</v>
      </c>
      <c r="AQ58">
        <v>0</v>
      </c>
      <c r="AR58">
        <v>12.758928000000001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27.513491952095073</v>
      </c>
      <c r="BB58">
        <f t="shared" si="0"/>
        <v>806.22677148338687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165.03537762660875</v>
      </c>
      <c r="L59">
        <v>63.618344658549333</v>
      </c>
      <c r="M59">
        <v>0</v>
      </c>
      <c r="N59">
        <v>30.00180572579233</v>
      </c>
      <c r="O59">
        <v>50.374248149774211</v>
      </c>
      <c r="P59">
        <v>40.330728173846744</v>
      </c>
      <c r="Q59">
        <v>2.6787855044074433</v>
      </c>
      <c r="R59">
        <v>10.762949780487805</v>
      </c>
      <c r="S59">
        <v>3.5041841317365274</v>
      </c>
      <c r="T59">
        <v>0</v>
      </c>
      <c r="U59">
        <v>292.42034662561497</v>
      </c>
      <c r="V59">
        <v>3.6193759071117562</v>
      </c>
      <c r="W59">
        <v>4.2207609396591437</v>
      </c>
      <c r="X59">
        <v>37.465762758640025</v>
      </c>
      <c r="Y59">
        <v>0</v>
      </c>
      <c r="Z59">
        <v>1.6646651999999997</v>
      </c>
      <c r="AA59">
        <v>7.1370748800000001</v>
      </c>
      <c r="AB59">
        <v>10.035570480000001</v>
      </c>
      <c r="AC59">
        <v>7.3819532319999999</v>
      </c>
      <c r="AD59">
        <v>4.6303691999999996</v>
      </c>
      <c r="AE59">
        <v>12.220574999999997</v>
      </c>
      <c r="AF59">
        <v>0</v>
      </c>
      <c r="AG59">
        <v>0</v>
      </c>
      <c r="AH59">
        <v>35.6477316</v>
      </c>
      <c r="AI59">
        <v>0</v>
      </c>
      <c r="AJ59">
        <v>0</v>
      </c>
      <c r="AK59">
        <v>13.05315</v>
      </c>
      <c r="AL59">
        <v>17.706000000000003</v>
      </c>
      <c r="AM59">
        <v>2.6812342857142859</v>
      </c>
      <c r="AN59">
        <v>0</v>
      </c>
      <c r="AO59">
        <v>1.5308579999999998</v>
      </c>
      <c r="AP59">
        <v>0.9435846</v>
      </c>
      <c r="AQ59">
        <v>0</v>
      </c>
      <c r="AR59">
        <v>12.758928000000001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27.704431188243284</v>
      </c>
      <c r="BB59">
        <f t="shared" si="0"/>
        <v>811.82186855369991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165.02531241488811</v>
      </c>
      <c r="L60">
        <v>63.618344658549333</v>
      </c>
      <c r="M60">
        <v>0</v>
      </c>
      <c r="N60">
        <v>30.00180572579233</v>
      </c>
      <c r="O60">
        <v>50.374248149774211</v>
      </c>
      <c r="P60">
        <v>40.330728173846744</v>
      </c>
      <c r="Q60">
        <v>2.6787855044074433</v>
      </c>
      <c r="R60">
        <v>10.762949780487805</v>
      </c>
      <c r="S60">
        <v>3.5041841317365274</v>
      </c>
      <c r="T60">
        <v>0</v>
      </c>
      <c r="U60">
        <v>292.42034662561497</v>
      </c>
      <c r="V60">
        <v>3.6193759071117562</v>
      </c>
      <c r="W60">
        <v>4.2207609396591437</v>
      </c>
      <c r="X60">
        <v>37.465762758640025</v>
      </c>
      <c r="Y60">
        <v>0</v>
      </c>
      <c r="Z60">
        <v>1.6646651999999997</v>
      </c>
      <c r="AA60">
        <v>7.1370748800000001</v>
      </c>
      <c r="AB60">
        <v>10.035570480000001</v>
      </c>
      <c r="AC60">
        <v>7.3819532319999999</v>
      </c>
      <c r="AD60">
        <v>4.6303691999999996</v>
      </c>
      <c r="AE60">
        <v>12.220574999999997</v>
      </c>
      <c r="AF60">
        <v>0</v>
      </c>
      <c r="AG60">
        <v>0</v>
      </c>
      <c r="AH60">
        <v>35.6477316</v>
      </c>
      <c r="AI60">
        <v>0</v>
      </c>
      <c r="AJ60">
        <v>0</v>
      </c>
      <c r="AK60">
        <v>13.05315</v>
      </c>
      <c r="AL60">
        <v>17.706000000000003</v>
      </c>
      <c r="AM60">
        <v>2.6812342857142859</v>
      </c>
      <c r="AN60">
        <v>0</v>
      </c>
      <c r="AO60">
        <v>1.5308579999999998</v>
      </c>
      <c r="AP60">
        <v>0.9435846</v>
      </c>
      <c r="AQ60">
        <v>0</v>
      </c>
      <c r="AR60">
        <v>12.758928000000001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27.704098854060327</v>
      </c>
      <c r="BB60">
        <f t="shared" si="0"/>
        <v>811.81213567616226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165.02531241488811</v>
      </c>
      <c r="L61">
        <v>63.618344658549333</v>
      </c>
      <c r="M61">
        <v>0</v>
      </c>
      <c r="N61">
        <v>30.00180572579233</v>
      </c>
      <c r="O61">
        <v>50.374248149774211</v>
      </c>
      <c r="P61">
        <v>40.330728173846744</v>
      </c>
      <c r="Q61">
        <v>2.6787855044074433</v>
      </c>
      <c r="R61">
        <v>10.762949780487805</v>
      </c>
      <c r="S61">
        <v>3.5041841317365274</v>
      </c>
      <c r="T61">
        <v>0</v>
      </c>
      <c r="U61">
        <v>292.42034662561497</v>
      </c>
      <c r="V61">
        <v>3.6193759071117562</v>
      </c>
      <c r="W61">
        <v>4.2207609396591437</v>
      </c>
      <c r="X61">
        <v>37.465762758640025</v>
      </c>
      <c r="Y61">
        <v>0</v>
      </c>
      <c r="Z61">
        <v>1.6646651999999997</v>
      </c>
      <c r="AA61">
        <v>7.1370748800000001</v>
      </c>
      <c r="AB61">
        <v>10.035570480000001</v>
      </c>
      <c r="AC61">
        <v>7.3819532319999999</v>
      </c>
      <c r="AD61">
        <v>4.6303691999999996</v>
      </c>
      <c r="AE61">
        <v>12.220574999999997</v>
      </c>
      <c r="AF61">
        <v>0</v>
      </c>
      <c r="AG61">
        <v>0</v>
      </c>
      <c r="AH61">
        <v>28.864560000000001</v>
      </c>
      <c r="AI61">
        <v>0</v>
      </c>
      <c r="AJ61">
        <v>0</v>
      </c>
      <c r="AK61">
        <v>13.05315</v>
      </c>
      <c r="AL61">
        <v>17.706000000000003</v>
      </c>
      <c r="AM61">
        <v>2.6812342857142859</v>
      </c>
      <c r="AN61">
        <v>0</v>
      </c>
      <c r="AO61">
        <v>1.4935199999999995</v>
      </c>
      <c r="AP61">
        <v>0.9435846</v>
      </c>
      <c r="AQ61">
        <v>0</v>
      </c>
      <c r="AR61">
        <v>12.758928000000001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27.479022088060319</v>
      </c>
      <c r="BB61">
        <f t="shared" si="0"/>
        <v>805.21670284216225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165.02531241488811</v>
      </c>
      <c r="L62">
        <v>63.618344658549333</v>
      </c>
      <c r="M62">
        <v>0</v>
      </c>
      <c r="N62">
        <v>30.00180572579233</v>
      </c>
      <c r="O62">
        <v>50.374248149774211</v>
      </c>
      <c r="P62">
        <v>40.330728173846744</v>
      </c>
      <c r="Q62">
        <v>2.6787855044074433</v>
      </c>
      <c r="R62">
        <v>10.762949780487805</v>
      </c>
      <c r="S62">
        <v>3.5041841317365274</v>
      </c>
      <c r="T62">
        <v>0</v>
      </c>
      <c r="U62">
        <v>292.42034662561497</v>
      </c>
      <c r="V62">
        <v>3.6193759071117562</v>
      </c>
      <c r="W62">
        <v>4.2207609396591437</v>
      </c>
      <c r="X62">
        <v>37.465762758640025</v>
      </c>
      <c r="Y62">
        <v>0</v>
      </c>
      <c r="Z62">
        <v>1.6646651999999997</v>
      </c>
      <c r="AA62">
        <v>7.1370748800000001</v>
      </c>
      <c r="AB62">
        <v>10.035570480000001</v>
      </c>
      <c r="AC62">
        <v>7.3819532319999999</v>
      </c>
      <c r="AD62">
        <v>4.6303691999999996</v>
      </c>
      <c r="AE62">
        <v>12.220574999999997</v>
      </c>
      <c r="AF62">
        <v>0</v>
      </c>
      <c r="AG62">
        <v>0</v>
      </c>
      <c r="AH62">
        <v>28.864560000000001</v>
      </c>
      <c r="AI62">
        <v>0</v>
      </c>
      <c r="AJ62">
        <v>0</v>
      </c>
      <c r="AK62">
        <v>13.05315</v>
      </c>
      <c r="AL62">
        <v>17.706000000000003</v>
      </c>
      <c r="AM62">
        <v>2.6812342857142859</v>
      </c>
      <c r="AN62">
        <v>0</v>
      </c>
      <c r="AO62">
        <v>1.4935199999999995</v>
      </c>
      <c r="AP62">
        <v>0.9435846</v>
      </c>
      <c r="AQ62">
        <v>0</v>
      </c>
      <c r="AR62">
        <v>12.758928000000001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5.5720000000000001</v>
      </c>
      <c r="AY62">
        <v>0</v>
      </c>
      <c r="AZ62">
        <v>0</v>
      </c>
      <c r="BA62">
        <v>27.662898088060317</v>
      </c>
      <c r="BB62">
        <f t="shared" si="0"/>
        <v>810.60482684216231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165.0249134765705</v>
      </c>
      <c r="L63">
        <v>63.618344658549333</v>
      </c>
      <c r="M63">
        <v>0</v>
      </c>
      <c r="N63">
        <v>30.00180572579233</v>
      </c>
      <c r="O63">
        <v>50.374248149774211</v>
      </c>
      <c r="P63">
        <v>40.330728173846744</v>
      </c>
      <c r="Q63">
        <v>2.6787855044074433</v>
      </c>
      <c r="R63">
        <v>10.762949780487805</v>
      </c>
      <c r="S63">
        <v>3.5041841317365274</v>
      </c>
      <c r="T63">
        <v>0</v>
      </c>
      <c r="U63">
        <v>292.42034662561497</v>
      </c>
      <c r="V63">
        <v>3.6193759071117562</v>
      </c>
      <c r="W63">
        <v>4.0759309074159376</v>
      </c>
      <c r="X63">
        <v>37.465762758640025</v>
      </c>
      <c r="Y63">
        <v>0</v>
      </c>
      <c r="Z63">
        <v>3.3293303999999999</v>
      </c>
      <c r="AA63">
        <v>7.1370748800000001</v>
      </c>
      <c r="AB63">
        <v>10.035570480000001</v>
      </c>
      <c r="AC63">
        <v>7.3819532319999999</v>
      </c>
      <c r="AD63">
        <v>4.6303691999999996</v>
      </c>
      <c r="AE63">
        <v>12.220574999999997</v>
      </c>
      <c r="AF63">
        <v>0</v>
      </c>
      <c r="AG63">
        <v>0</v>
      </c>
      <c r="AH63">
        <v>28.864560000000001</v>
      </c>
      <c r="AI63">
        <v>0</v>
      </c>
      <c r="AJ63">
        <v>0</v>
      </c>
      <c r="AK63">
        <v>13.05315</v>
      </c>
      <c r="AL63">
        <v>17.706000000000003</v>
      </c>
      <c r="AM63">
        <v>2.6812342857142859</v>
      </c>
      <c r="AN63">
        <v>0</v>
      </c>
      <c r="AO63">
        <v>1.5457931999999996</v>
      </c>
      <c r="AP63">
        <v>0.9435846</v>
      </c>
      <c r="AQ63">
        <v>0</v>
      </c>
      <c r="AR63">
        <v>12.758928000000001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5.5720000000000001</v>
      </c>
      <c r="AY63">
        <v>0</v>
      </c>
      <c r="AZ63">
        <v>0</v>
      </c>
      <c r="BA63">
        <v>27.714764723800279</v>
      </c>
      <c r="BB63">
        <f t="shared" si="0"/>
        <v>812.12466963586155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165.0249134765705</v>
      </c>
      <c r="L64">
        <v>63.618344658549333</v>
      </c>
      <c r="M64">
        <v>0</v>
      </c>
      <c r="N64">
        <v>30.00180572579233</v>
      </c>
      <c r="O64">
        <v>50.374248149774211</v>
      </c>
      <c r="P64">
        <v>40.330728173846744</v>
      </c>
      <c r="Q64">
        <v>2.6787855044074433</v>
      </c>
      <c r="R64">
        <v>10.762949780487805</v>
      </c>
      <c r="S64">
        <v>3.5041841317365274</v>
      </c>
      <c r="T64">
        <v>0</v>
      </c>
      <c r="U64">
        <v>292.42034662561497</v>
      </c>
      <c r="V64">
        <v>3.6193759071117562</v>
      </c>
      <c r="W64">
        <v>4.0759309074159376</v>
      </c>
      <c r="X64">
        <v>37.465762758640025</v>
      </c>
      <c r="Y64">
        <v>0</v>
      </c>
      <c r="Z64">
        <v>3.3293303999999999</v>
      </c>
      <c r="AA64">
        <v>7.1370748800000001</v>
      </c>
      <c r="AB64">
        <v>10.035570480000001</v>
      </c>
      <c r="AC64">
        <v>7.3819532319999999</v>
      </c>
      <c r="AD64">
        <v>4.6303691999999996</v>
      </c>
      <c r="AE64">
        <v>12.220574999999997</v>
      </c>
      <c r="AF64">
        <v>0</v>
      </c>
      <c r="AG64">
        <v>0</v>
      </c>
      <c r="AH64">
        <v>28.864560000000001</v>
      </c>
      <c r="AI64">
        <v>0.64668399999999981</v>
      </c>
      <c r="AJ64">
        <v>0</v>
      </c>
      <c r="AK64">
        <v>13.05315</v>
      </c>
      <c r="AL64">
        <v>17.706000000000003</v>
      </c>
      <c r="AM64">
        <v>2.6812342857142859</v>
      </c>
      <c r="AN64">
        <v>0</v>
      </c>
      <c r="AO64">
        <v>1.5457931999999996</v>
      </c>
      <c r="AP64">
        <v>0.9435846</v>
      </c>
      <c r="AQ64">
        <v>0</v>
      </c>
      <c r="AR64">
        <v>12.758928000000001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5.5720000000000001</v>
      </c>
      <c r="AY64">
        <v>0</v>
      </c>
      <c r="AZ64">
        <v>0</v>
      </c>
      <c r="BA64">
        <v>27.736105295800279</v>
      </c>
      <c r="BB64">
        <f t="shared" si="0"/>
        <v>812.75001306386162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165.0249134765705</v>
      </c>
      <c r="L65">
        <v>63.618344658549333</v>
      </c>
      <c r="M65">
        <v>0</v>
      </c>
      <c r="N65">
        <v>30.00180572579233</v>
      </c>
      <c r="O65">
        <v>50.374248149774211</v>
      </c>
      <c r="P65">
        <v>40.330728173846744</v>
      </c>
      <c r="Q65">
        <v>2.6787855044074433</v>
      </c>
      <c r="R65">
        <v>10.762949780487805</v>
      </c>
      <c r="S65">
        <v>3.5041841317365274</v>
      </c>
      <c r="T65">
        <v>0</v>
      </c>
      <c r="U65">
        <v>292.42034662561497</v>
      </c>
      <c r="V65">
        <v>3.6193759071117562</v>
      </c>
      <c r="W65">
        <v>4.0759309074159376</v>
      </c>
      <c r="X65">
        <v>37.465762758640025</v>
      </c>
      <c r="Y65">
        <v>0</v>
      </c>
      <c r="Z65">
        <v>3.3293303999999999</v>
      </c>
      <c r="AA65">
        <v>7.1370748800000001</v>
      </c>
      <c r="AB65">
        <v>10.035570480000001</v>
      </c>
      <c r="AC65">
        <v>7.3819532319999999</v>
      </c>
      <c r="AD65">
        <v>4.6303691999999996</v>
      </c>
      <c r="AE65">
        <v>12.220574999999997</v>
      </c>
      <c r="AF65">
        <v>0</v>
      </c>
      <c r="AG65">
        <v>0</v>
      </c>
      <c r="AH65">
        <v>28.864560000000001</v>
      </c>
      <c r="AI65">
        <v>3.556762</v>
      </c>
      <c r="AJ65">
        <v>0</v>
      </c>
      <c r="AK65">
        <v>13.05315</v>
      </c>
      <c r="AL65">
        <v>17.706000000000003</v>
      </c>
      <c r="AM65">
        <v>2.6812342857142859</v>
      </c>
      <c r="AN65">
        <v>0</v>
      </c>
      <c r="AO65">
        <v>1.5457931999999996</v>
      </c>
      <c r="AP65">
        <v>1.1062716000000001</v>
      </c>
      <c r="AQ65">
        <v>0</v>
      </c>
      <c r="AR65">
        <v>12.758928000000001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5.5720000000000001</v>
      </c>
      <c r="AY65">
        <v>0</v>
      </c>
      <c r="AZ65">
        <v>0</v>
      </c>
      <c r="BA65">
        <v>27.837506413800277</v>
      </c>
      <c r="BB65">
        <f t="shared" si="0"/>
        <v>815.72137694586161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165.0249134765705</v>
      </c>
      <c r="L66">
        <v>63.618344658549333</v>
      </c>
      <c r="M66">
        <v>0</v>
      </c>
      <c r="N66">
        <v>30.00180572579233</v>
      </c>
      <c r="O66">
        <v>50.374248149774211</v>
      </c>
      <c r="P66">
        <v>40.330728173846744</v>
      </c>
      <c r="Q66">
        <v>2.6787855044074433</v>
      </c>
      <c r="R66">
        <v>10.762949780487805</v>
      </c>
      <c r="S66">
        <v>3.5041841317365274</v>
      </c>
      <c r="T66">
        <v>0</v>
      </c>
      <c r="U66">
        <v>292.42034662561497</v>
      </c>
      <c r="V66">
        <v>3.6193759071117562</v>
      </c>
      <c r="W66">
        <v>4.0759309074159376</v>
      </c>
      <c r="X66">
        <v>37.465762758640025</v>
      </c>
      <c r="Y66">
        <v>0</v>
      </c>
      <c r="Z66">
        <v>3.3293303999999999</v>
      </c>
      <c r="AA66">
        <v>7.1370748800000001</v>
      </c>
      <c r="AB66">
        <v>10.035570480000001</v>
      </c>
      <c r="AC66">
        <v>7.3819532319999999</v>
      </c>
      <c r="AD66">
        <v>4.6303691999999996</v>
      </c>
      <c r="AE66">
        <v>12.220574999999997</v>
      </c>
      <c r="AF66">
        <v>0</v>
      </c>
      <c r="AG66">
        <v>0</v>
      </c>
      <c r="AH66">
        <v>29.706442999999997</v>
      </c>
      <c r="AI66">
        <v>3.556762</v>
      </c>
      <c r="AJ66">
        <v>0</v>
      </c>
      <c r="AK66">
        <v>13.05315</v>
      </c>
      <c r="AL66">
        <v>17.706000000000003</v>
      </c>
      <c r="AM66">
        <v>2.6812342857142859</v>
      </c>
      <c r="AN66">
        <v>0</v>
      </c>
      <c r="AO66">
        <v>1.5457931999999996</v>
      </c>
      <c r="AP66">
        <v>1.1062716000000001</v>
      </c>
      <c r="AQ66">
        <v>0</v>
      </c>
      <c r="AR66">
        <v>12.758928000000001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5.5720000000000001</v>
      </c>
      <c r="AY66">
        <v>0</v>
      </c>
      <c r="AZ66">
        <v>0</v>
      </c>
      <c r="BA66">
        <v>27.86528842580028</v>
      </c>
      <c r="BB66">
        <f t="shared" si="0"/>
        <v>816.53547793386167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165.0249134765705</v>
      </c>
      <c r="L67">
        <v>63.618344658549333</v>
      </c>
      <c r="M67">
        <v>0</v>
      </c>
      <c r="N67">
        <v>30.00180572579233</v>
      </c>
      <c r="O67">
        <v>50.374248149774211</v>
      </c>
      <c r="P67">
        <v>40.330728173846744</v>
      </c>
      <c r="Q67">
        <v>2.6787855044074433</v>
      </c>
      <c r="R67">
        <v>10.762949780487805</v>
      </c>
      <c r="S67">
        <v>3.5041841317365274</v>
      </c>
      <c r="T67">
        <v>0</v>
      </c>
      <c r="U67">
        <v>292.42034662561497</v>
      </c>
      <c r="V67">
        <v>3.6193759071117562</v>
      </c>
      <c r="W67">
        <v>4.0759309074159376</v>
      </c>
      <c r="X67">
        <v>37.465762758640025</v>
      </c>
      <c r="Y67">
        <v>0</v>
      </c>
      <c r="Z67">
        <v>3.3293303999999999</v>
      </c>
      <c r="AA67">
        <v>7.1370748800000001</v>
      </c>
      <c r="AB67">
        <v>10.035570480000001</v>
      </c>
      <c r="AC67">
        <v>7.3819532319999999</v>
      </c>
      <c r="AD67">
        <v>2.3151846000000003</v>
      </c>
      <c r="AE67">
        <v>12.220574999999997</v>
      </c>
      <c r="AF67">
        <v>0</v>
      </c>
      <c r="AG67">
        <v>0</v>
      </c>
      <c r="AH67">
        <v>29.706442999999997</v>
      </c>
      <c r="AI67">
        <v>3.556762</v>
      </c>
      <c r="AJ67">
        <v>0</v>
      </c>
      <c r="AK67">
        <v>13.05315</v>
      </c>
      <c r="AL67">
        <v>17.706000000000003</v>
      </c>
      <c r="AM67">
        <v>2.6812342857142859</v>
      </c>
      <c r="AN67">
        <v>0</v>
      </c>
      <c r="AO67">
        <v>1.5457931999999996</v>
      </c>
      <c r="AP67">
        <v>1.1062716000000001</v>
      </c>
      <c r="AQ67">
        <v>0</v>
      </c>
      <c r="AR67">
        <v>12.61872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5.5720000000000001</v>
      </c>
      <c r="AY67">
        <v>0</v>
      </c>
      <c r="AZ67">
        <v>0</v>
      </c>
      <c r="BA67">
        <v>27.784260647800288</v>
      </c>
      <c r="BB67">
        <f t="shared" si="0"/>
        <v>814.16111311186171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165.0249134765705</v>
      </c>
      <c r="L68">
        <v>63.618344658549333</v>
      </c>
      <c r="M68">
        <v>0</v>
      </c>
      <c r="N68">
        <v>30.00180572579233</v>
      </c>
      <c r="O68">
        <v>50.374248149774211</v>
      </c>
      <c r="P68">
        <v>40.330728173846744</v>
      </c>
      <c r="Q68">
        <v>2.6787855044074433</v>
      </c>
      <c r="R68">
        <v>10.762949780487805</v>
      </c>
      <c r="S68">
        <v>3.5041841317365274</v>
      </c>
      <c r="T68">
        <v>0</v>
      </c>
      <c r="U68">
        <v>292.42034662561497</v>
      </c>
      <c r="V68">
        <v>3.6193759071117562</v>
      </c>
      <c r="W68">
        <v>4.0759309074159376</v>
      </c>
      <c r="X68">
        <v>37.465762758640025</v>
      </c>
      <c r="Y68">
        <v>0</v>
      </c>
      <c r="Z68">
        <v>3.3293303999999999</v>
      </c>
      <c r="AA68">
        <v>7.1370748800000001</v>
      </c>
      <c r="AB68">
        <v>10.035570480000001</v>
      </c>
      <c r="AC68">
        <v>7.3819532319999999</v>
      </c>
      <c r="AD68">
        <v>2.3151846000000003</v>
      </c>
      <c r="AE68">
        <v>12.220574999999997</v>
      </c>
      <c r="AF68">
        <v>0</v>
      </c>
      <c r="AG68">
        <v>0</v>
      </c>
      <c r="AH68">
        <v>35.6477316</v>
      </c>
      <c r="AI68">
        <v>3.556762</v>
      </c>
      <c r="AJ68">
        <v>0</v>
      </c>
      <c r="AK68">
        <v>13.05315</v>
      </c>
      <c r="AL68">
        <v>17.706000000000003</v>
      </c>
      <c r="AM68">
        <v>2.6812342857142859</v>
      </c>
      <c r="AN68">
        <v>0</v>
      </c>
      <c r="AO68">
        <v>1.5457931999999996</v>
      </c>
      <c r="AP68">
        <v>1.1062716000000001</v>
      </c>
      <c r="AQ68">
        <v>0</v>
      </c>
      <c r="AR68">
        <v>12.61872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5.5720000000000001</v>
      </c>
      <c r="AY68">
        <v>0</v>
      </c>
      <c r="AZ68">
        <v>0</v>
      </c>
      <c r="BA68">
        <v>27.980323247800293</v>
      </c>
      <c r="BB68">
        <f t="shared" ref="BB68:BB99" si="1">SUM(B68:AZ68)-BA68</f>
        <v>819.90633911186171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165.0249134765705</v>
      </c>
      <c r="L69">
        <v>63.618344658549333</v>
      </c>
      <c r="M69">
        <v>0</v>
      </c>
      <c r="N69">
        <v>30.00180572579233</v>
      </c>
      <c r="O69">
        <v>50.374248149774211</v>
      </c>
      <c r="P69">
        <v>40.330728173846744</v>
      </c>
      <c r="Q69">
        <v>2.6787855044074433</v>
      </c>
      <c r="R69">
        <v>10.762949780487805</v>
      </c>
      <c r="S69">
        <v>3.5041841317365274</v>
      </c>
      <c r="T69">
        <v>0</v>
      </c>
      <c r="U69">
        <v>292.42034662561497</v>
      </c>
      <c r="V69">
        <v>3.6193759071117562</v>
      </c>
      <c r="W69">
        <v>4.0759309074159376</v>
      </c>
      <c r="X69">
        <v>37.465762758640025</v>
      </c>
      <c r="Y69">
        <v>0</v>
      </c>
      <c r="Z69">
        <v>3.3293303999999999</v>
      </c>
      <c r="AA69">
        <v>7.1370748800000001</v>
      </c>
      <c r="AB69">
        <v>10.035570480000001</v>
      </c>
      <c r="AC69">
        <v>7.3819532319999999</v>
      </c>
      <c r="AD69">
        <v>2.3151846000000003</v>
      </c>
      <c r="AE69">
        <v>12.546456999999998</v>
      </c>
      <c r="AF69">
        <v>0</v>
      </c>
      <c r="AG69">
        <v>0</v>
      </c>
      <c r="AH69">
        <v>35.6477316</v>
      </c>
      <c r="AI69">
        <v>3.556762</v>
      </c>
      <c r="AJ69">
        <v>0</v>
      </c>
      <c r="AK69">
        <v>13.05315</v>
      </c>
      <c r="AL69">
        <v>17.706000000000003</v>
      </c>
      <c r="AM69">
        <v>4.0218514285714289</v>
      </c>
      <c r="AN69">
        <v>0</v>
      </c>
      <c r="AO69">
        <v>1.5084552</v>
      </c>
      <c r="AP69">
        <v>2.4077675999999997</v>
      </c>
      <c r="AQ69">
        <v>0</v>
      </c>
      <c r="AR69">
        <v>12.61872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5.5720000000000001</v>
      </c>
      <c r="AY69">
        <v>0</v>
      </c>
      <c r="AZ69">
        <v>0</v>
      </c>
      <c r="BA69">
        <v>28.077035075768549</v>
      </c>
      <c r="BB69">
        <f t="shared" si="1"/>
        <v>822.74028442675035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165.0249134765705</v>
      </c>
      <c r="L70">
        <v>63.618344658549333</v>
      </c>
      <c r="M70">
        <v>0</v>
      </c>
      <c r="N70">
        <v>30.00180572579233</v>
      </c>
      <c r="O70">
        <v>50.374248149774211</v>
      </c>
      <c r="P70">
        <v>40.330728173846744</v>
      </c>
      <c r="Q70">
        <v>2.6787855044074433</v>
      </c>
      <c r="R70">
        <v>10.762949780487805</v>
      </c>
      <c r="S70">
        <v>3.5041841317365274</v>
      </c>
      <c r="T70">
        <v>0</v>
      </c>
      <c r="U70">
        <v>292.42034662561497</v>
      </c>
      <c r="V70">
        <v>3.6193759071117562</v>
      </c>
      <c r="W70">
        <v>4.0759309074159376</v>
      </c>
      <c r="X70">
        <v>37.465762758640025</v>
      </c>
      <c r="Y70">
        <v>0</v>
      </c>
      <c r="Z70">
        <v>3.3293303999999999</v>
      </c>
      <c r="AA70">
        <v>7.1370748800000001</v>
      </c>
      <c r="AB70">
        <v>10.035570480000001</v>
      </c>
      <c r="AC70">
        <v>7.3819532319999999</v>
      </c>
      <c r="AD70">
        <v>2.3151846000000003</v>
      </c>
      <c r="AE70">
        <v>12.546456999999998</v>
      </c>
      <c r="AF70">
        <v>0</v>
      </c>
      <c r="AG70">
        <v>0</v>
      </c>
      <c r="AH70">
        <v>35.6477316</v>
      </c>
      <c r="AI70">
        <v>0.64668399999999981</v>
      </c>
      <c r="AJ70">
        <v>0</v>
      </c>
      <c r="AK70">
        <v>13.05315</v>
      </c>
      <c r="AL70">
        <v>17.706000000000003</v>
      </c>
      <c r="AM70">
        <v>4.0218514285714289</v>
      </c>
      <c r="AN70">
        <v>0</v>
      </c>
      <c r="AO70">
        <v>1.5084552</v>
      </c>
      <c r="AP70">
        <v>2.4077675999999997</v>
      </c>
      <c r="AQ70">
        <v>0</v>
      </c>
      <c r="AR70">
        <v>12.61872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5.5720000000000001</v>
      </c>
      <c r="AY70">
        <v>0</v>
      </c>
      <c r="AZ70">
        <v>0</v>
      </c>
      <c r="BA70">
        <v>27.98100250176855</v>
      </c>
      <c r="BB70">
        <f t="shared" si="1"/>
        <v>819.92623900075046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165.03498677935158</v>
      </c>
      <c r="L71">
        <v>63.618344658549333</v>
      </c>
      <c r="M71">
        <v>0</v>
      </c>
      <c r="N71">
        <v>30.00180572579233</v>
      </c>
      <c r="O71">
        <v>50.374248149774211</v>
      </c>
      <c r="P71">
        <v>40.330728173846744</v>
      </c>
      <c r="Q71">
        <v>2.6787855044074433</v>
      </c>
      <c r="R71">
        <v>10.762949780487805</v>
      </c>
      <c r="S71">
        <v>3.5041841317365274</v>
      </c>
      <c r="T71">
        <v>0</v>
      </c>
      <c r="U71">
        <v>292.42034662561497</v>
      </c>
      <c r="V71">
        <v>3.6193759071117562</v>
      </c>
      <c r="W71">
        <v>4.0759309074159376</v>
      </c>
      <c r="X71">
        <v>37.465762758640025</v>
      </c>
      <c r="Y71">
        <v>0</v>
      </c>
      <c r="Z71">
        <v>1.6646651999999997</v>
      </c>
      <c r="AA71">
        <v>10.705612319999998</v>
      </c>
      <c r="AB71">
        <v>10.035570480000001</v>
      </c>
      <c r="AC71">
        <v>7.3819532319999999</v>
      </c>
      <c r="AD71">
        <v>2.3151846000000003</v>
      </c>
      <c r="AE71">
        <v>12.546456999999998</v>
      </c>
      <c r="AF71">
        <v>0</v>
      </c>
      <c r="AG71">
        <v>0</v>
      </c>
      <c r="AH71">
        <v>38.606349000000009</v>
      </c>
      <c r="AI71">
        <v>0.64668399999999981</v>
      </c>
      <c r="AJ71">
        <v>0</v>
      </c>
      <c r="AK71">
        <v>13.05315</v>
      </c>
      <c r="AL71">
        <v>17.706000000000003</v>
      </c>
      <c r="AM71">
        <v>4.0218514285714289</v>
      </c>
      <c r="AN71">
        <v>0</v>
      </c>
      <c r="AO71">
        <v>1.5084552</v>
      </c>
      <c r="AP71">
        <v>1.1062716000000001</v>
      </c>
      <c r="AQ71">
        <v>0</v>
      </c>
      <c r="AR71">
        <v>12.61872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5.5720000000000001</v>
      </c>
      <c r="AY71">
        <v>0</v>
      </c>
      <c r="AZ71">
        <v>0</v>
      </c>
      <c r="BA71">
        <v>28.098847588041856</v>
      </c>
      <c r="BB71">
        <f t="shared" si="1"/>
        <v>823.37946085725821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165.03498677935158</v>
      </c>
      <c r="L72">
        <v>63.618344658549333</v>
      </c>
      <c r="M72">
        <v>0</v>
      </c>
      <c r="N72">
        <v>30.00180572579233</v>
      </c>
      <c r="O72">
        <v>50.374248149774211</v>
      </c>
      <c r="P72">
        <v>40.330728173846744</v>
      </c>
      <c r="Q72">
        <v>2.6787855044074433</v>
      </c>
      <c r="R72">
        <v>10.762949780487805</v>
      </c>
      <c r="S72">
        <v>3.5041841317365274</v>
      </c>
      <c r="T72">
        <v>0</v>
      </c>
      <c r="U72">
        <v>292.42034662561497</v>
      </c>
      <c r="V72">
        <v>3.6193759071117562</v>
      </c>
      <c r="W72">
        <v>4.0759309074159376</v>
      </c>
      <c r="X72">
        <v>37.465762758640025</v>
      </c>
      <c r="Y72">
        <v>0</v>
      </c>
      <c r="Z72">
        <v>1.6646651999999997</v>
      </c>
      <c r="AA72">
        <v>10.705612319999998</v>
      </c>
      <c r="AB72">
        <v>10.035570480000001</v>
      </c>
      <c r="AC72">
        <v>7.3819532319999999</v>
      </c>
      <c r="AD72">
        <v>2.3151846000000003</v>
      </c>
      <c r="AE72">
        <v>12.546456999999998</v>
      </c>
      <c r="AF72">
        <v>0</v>
      </c>
      <c r="AG72">
        <v>0</v>
      </c>
      <c r="AH72">
        <v>38.606349000000009</v>
      </c>
      <c r="AI72">
        <v>0.64668399999999981</v>
      </c>
      <c r="AJ72">
        <v>0</v>
      </c>
      <c r="AK72">
        <v>13.05315</v>
      </c>
      <c r="AL72">
        <v>17.706000000000003</v>
      </c>
      <c r="AM72">
        <v>4.0218514285714289</v>
      </c>
      <c r="AN72">
        <v>0</v>
      </c>
      <c r="AO72">
        <v>1.5084552</v>
      </c>
      <c r="AP72">
        <v>1.1062716000000001</v>
      </c>
      <c r="AQ72">
        <v>0</v>
      </c>
      <c r="AR72">
        <v>12.61872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5.5720000000000001</v>
      </c>
      <c r="AY72">
        <v>0</v>
      </c>
      <c r="AZ72">
        <v>0</v>
      </c>
      <c r="BA72">
        <v>28.098847588041856</v>
      </c>
      <c r="BB72">
        <f t="shared" si="1"/>
        <v>823.37946085725821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165.03498677935158</v>
      </c>
      <c r="L73">
        <v>63.618344658549333</v>
      </c>
      <c r="M73">
        <v>0</v>
      </c>
      <c r="N73">
        <v>30.00180572579233</v>
      </c>
      <c r="O73">
        <v>50.374248149774211</v>
      </c>
      <c r="P73">
        <v>40.330728173846744</v>
      </c>
      <c r="Q73">
        <v>2.6787855044074433</v>
      </c>
      <c r="R73">
        <v>10.762949780487805</v>
      </c>
      <c r="S73">
        <v>3.5041841317365274</v>
      </c>
      <c r="T73">
        <v>0</v>
      </c>
      <c r="U73">
        <v>292.42034662561497</v>
      </c>
      <c r="V73">
        <v>3.6193759071117562</v>
      </c>
      <c r="W73">
        <v>4.0759309074159376</v>
      </c>
      <c r="X73">
        <v>37.465762758640025</v>
      </c>
      <c r="Y73">
        <v>0</v>
      </c>
      <c r="Z73">
        <v>1.6646651999999997</v>
      </c>
      <c r="AA73">
        <v>10.705612319999998</v>
      </c>
      <c r="AB73">
        <v>10.035570480000001</v>
      </c>
      <c r="AC73">
        <v>7.3819532319999999</v>
      </c>
      <c r="AD73">
        <v>2.3151846000000003</v>
      </c>
      <c r="AE73">
        <v>12.546456999999998</v>
      </c>
      <c r="AF73">
        <v>0</v>
      </c>
      <c r="AG73">
        <v>0</v>
      </c>
      <c r="AH73">
        <v>38.606349000000009</v>
      </c>
      <c r="AI73">
        <v>0.64668399999999981</v>
      </c>
      <c r="AJ73">
        <v>0</v>
      </c>
      <c r="AK73">
        <v>13.05315</v>
      </c>
      <c r="AL73">
        <v>17.706000000000003</v>
      </c>
      <c r="AM73">
        <v>4.0218514285714289</v>
      </c>
      <c r="AN73">
        <v>0</v>
      </c>
      <c r="AO73">
        <v>1.4785847999999999</v>
      </c>
      <c r="AP73">
        <v>1.1062716000000001</v>
      </c>
      <c r="AQ73">
        <v>0</v>
      </c>
      <c r="AR73">
        <v>12.61872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5.5720000000000001</v>
      </c>
      <c r="AY73">
        <v>0</v>
      </c>
      <c r="AZ73">
        <v>0</v>
      </c>
      <c r="BA73">
        <v>28.097862068041856</v>
      </c>
      <c r="BB73">
        <f t="shared" si="1"/>
        <v>823.35057597725825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165.03496744005034</v>
      </c>
      <c r="L74">
        <v>63.618344658549333</v>
      </c>
      <c r="M74">
        <v>0</v>
      </c>
      <c r="N74">
        <v>30.00180572579233</v>
      </c>
      <c r="O74">
        <v>50.374248149774211</v>
      </c>
      <c r="P74">
        <v>40.330728173846744</v>
      </c>
      <c r="Q74">
        <v>2.6787855044074433</v>
      </c>
      <c r="R74">
        <v>10.762949780487805</v>
      </c>
      <c r="S74">
        <v>3.5041841317365274</v>
      </c>
      <c r="T74">
        <v>0</v>
      </c>
      <c r="U74">
        <v>292.42034662561497</v>
      </c>
      <c r="V74">
        <v>3.6193759071117562</v>
      </c>
      <c r="W74">
        <v>4.0759309074159376</v>
      </c>
      <c r="X74">
        <v>37.465762758640025</v>
      </c>
      <c r="Y74">
        <v>0</v>
      </c>
      <c r="Z74">
        <v>1.6646651999999997</v>
      </c>
      <c r="AA74">
        <v>10.705612319999998</v>
      </c>
      <c r="AB74">
        <v>10.035570480000001</v>
      </c>
      <c r="AC74">
        <v>7.3819532319999999</v>
      </c>
      <c r="AD74">
        <v>2.3151846000000003</v>
      </c>
      <c r="AE74">
        <v>12.546456999999998</v>
      </c>
      <c r="AF74">
        <v>0</v>
      </c>
      <c r="AG74">
        <v>0</v>
      </c>
      <c r="AH74">
        <v>38.606349000000009</v>
      </c>
      <c r="AI74">
        <v>0.64668399999999981</v>
      </c>
      <c r="AJ74">
        <v>0</v>
      </c>
      <c r="AK74">
        <v>13.05315</v>
      </c>
      <c r="AL74">
        <v>17.706000000000003</v>
      </c>
      <c r="AM74">
        <v>4.0218514285714289</v>
      </c>
      <c r="AN74">
        <v>0</v>
      </c>
      <c r="AO74">
        <v>1.4785847999999999</v>
      </c>
      <c r="AP74">
        <v>1.1062716000000001</v>
      </c>
      <c r="AQ74">
        <v>0</v>
      </c>
      <c r="AR74">
        <v>12.61872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5.5720000000000001</v>
      </c>
      <c r="AY74">
        <v>0</v>
      </c>
      <c r="AZ74">
        <v>0</v>
      </c>
      <c r="BA74">
        <v>28.097861428595202</v>
      </c>
      <c r="BB74">
        <f t="shared" si="1"/>
        <v>823.3505572774036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165.02654935560295</v>
      </c>
      <c r="L75">
        <v>63.618344658549333</v>
      </c>
      <c r="M75">
        <v>0</v>
      </c>
      <c r="N75">
        <v>30.00180572579233</v>
      </c>
      <c r="O75">
        <v>50.374248149774211</v>
      </c>
      <c r="P75">
        <v>40.330728173846744</v>
      </c>
      <c r="Q75">
        <v>2.6787855044074433</v>
      </c>
      <c r="R75">
        <v>10.762949780487805</v>
      </c>
      <c r="S75">
        <v>3.5041841317365274</v>
      </c>
      <c r="T75">
        <v>0</v>
      </c>
      <c r="U75">
        <v>292.42034662561497</v>
      </c>
      <c r="V75">
        <v>3.6193759071117562</v>
      </c>
      <c r="W75">
        <v>4.0759309074159376</v>
      </c>
      <c r="X75">
        <v>37.465762758640025</v>
      </c>
      <c r="Y75">
        <v>0</v>
      </c>
      <c r="Z75">
        <v>1.6646651999999997</v>
      </c>
      <c r="AA75">
        <v>10.705612319999998</v>
      </c>
      <c r="AB75">
        <v>10.035570480000001</v>
      </c>
      <c r="AC75">
        <v>7.3819532319999999</v>
      </c>
      <c r="AD75">
        <v>2.3151846000000003</v>
      </c>
      <c r="AE75">
        <v>12.556885223999998</v>
      </c>
      <c r="AF75">
        <v>0</v>
      </c>
      <c r="AG75">
        <v>0</v>
      </c>
      <c r="AH75">
        <v>38.606349000000009</v>
      </c>
      <c r="AI75">
        <v>3.556762</v>
      </c>
      <c r="AJ75">
        <v>0</v>
      </c>
      <c r="AK75">
        <v>13.05315</v>
      </c>
      <c r="AL75">
        <v>18.296200000000002</v>
      </c>
      <c r="AM75">
        <v>4.0218514285714289</v>
      </c>
      <c r="AN75">
        <v>0</v>
      </c>
      <c r="AO75">
        <v>1.4785847999999999</v>
      </c>
      <c r="AP75">
        <v>0.78089760000000008</v>
      </c>
      <c r="AQ75">
        <v>0</v>
      </c>
      <c r="AR75">
        <v>12.61872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5.5720000000000001</v>
      </c>
      <c r="AY75">
        <v>0</v>
      </c>
      <c r="AZ75">
        <v>0</v>
      </c>
      <c r="BA75">
        <v>28.20269937865303</v>
      </c>
      <c r="BB75">
        <f t="shared" si="1"/>
        <v>826.42263346689833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165.02545815399949</v>
      </c>
      <c r="L76">
        <v>63.618344658549333</v>
      </c>
      <c r="M76">
        <v>0</v>
      </c>
      <c r="N76">
        <v>30.00180572579233</v>
      </c>
      <c r="O76">
        <v>50.374248149774211</v>
      </c>
      <c r="P76">
        <v>40.330728173846744</v>
      </c>
      <c r="Q76">
        <v>2.6787855044074433</v>
      </c>
      <c r="R76">
        <v>10.762949780487805</v>
      </c>
      <c r="S76">
        <v>3.5041841317365274</v>
      </c>
      <c r="T76">
        <v>0</v>
      </c>
      <c r="U76">
        <v>292.42034662561497</v>
      </c>
      <c r="V76">
        <v>3.6193759071117562</v>
      </c>
      <c r="W76">
        <v>4.0759309074159376</v>
      </c>
      <c r="X76">
        <v>37.465762758640025</v>
      </c>
      <c r="Y76">
        <v>0</v>
      </c>
      <c r="Z76">
        <v>1.6646651999999997</v>
      </c>
      <c r="AA76">
        <v>10.705612319999998</v>
      </c>
      <c r="AB76">
        <v>10.035570480000001</v>
      </c>
      <c r="AC76">
        <v>7.3819532319999999</v>
      </c>
      <c r="AD76">
        <v>2.3151846000000003</v>
      </c>
      <c r="AE76">
        <v>12.556885223999998</v>
      </c>
      <c r="AF76">
        <v>0</v>
      </c>
      <c r="AG76">
        <v>0</v>
      </c>
      <c r="AH76">
        <v>38.606349000000009</v>
      </c>
      <c r="AI76">
        <v>3.556762</v>
      </c>
      <c r="AJ76">
        <v>0</v>
      </c>
      <c r="AK76">
        <v>13.05315</v>
      </c>
      <c r="AL76">
        <v>18.296200000000002</v>
      </c>
      <c r="AM76">
        <v>4.0218514285714289</v>
      </c>
      <c r="AN76">
        <v>0</v>
      </c>
      <c r="AO76">
        <v>1.4785847999999999</v>
      </c>
      <c r="AP76">
        <v>0.78089760000000008</v>
      </c>
      <c r="AQ76">
        <v>0</v>
      </c>
      <c r="AR76">
        <v>12.61872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5.5720000000000001</v>
      </c>
      <c r="AY76">
        <v>0</v>
      </c>
      <c r="AZ76">
        <v>0</v>
      </c>
      <c r="BA76">
        <v>28.202663372501242</v>
      </c>
      <c r="BB76">
        <f t="shared" si="1"/>
        <v>826.42157827144672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165.02572785786333</v>
      </c>
      <c r="L77">
        <v>63.618344658549333</v>
      </c>
      <c r="M77">
        <v>0</v>
      </c>
      <c r="N77">
        <v>30.00180572579233</v>
      </c>
      <c r="O77">
        <v>50.374248149774211</v>
      </c>
      <c r="P77">
        <v>40.330728173846744</v>
      </c>
      <c r="Q77">
        <v>2.6374142997061707</v>
      </c>
      <c r="R77">
        <v>10.762949780487805</v>
      </c>
      <c r="S77">
        <v>3.5041841317365274</v>
      </c>
      <c r="T77">
        <v>0</v>
      </c>
      <c r="U77">
        <v>292.42034662561497</v>
      </c>
      <c r="V77">
        <v>3.6193759071117562</v>
      </c>
      <c r="W77">
        <v>4.0759309074159376</v>
      </c>
      <c r="X77">
        <v>37.465762758640025</v>
      </c>
      <c r="Y77">
        <v>0</v>
      </c>
      <c r="Z77">
        <v>0.27939999999999998</v>
      </c>
      <c r="AA77">
        <v>10.705612319999998</v>
      </c>
      <c r="AB77">
        <v>10.035570480000001</v>
      </c>
      <c r="AC77">
        <v>7.3819532319999999</v>
      </c>
      <c r="AD77">
        <v>2.3151846000000003</v>
      </c>
      <c r="AE77">
        <v>12.556885223999998</v>
      </c>
      <c r="AF77">
        <v>0</v>
      </c>
      <c r="AG77">
        <v>0</v>
      </c>
      <c r="AH77">
        <v>38.606349000000009</v>
      </c>
      <c r="AI77">
        <v>3.556762</v>
      </c>
      <c r="AJ77">
        <v>0</v>
      </c>
      <c r="AK77">
        <v>13.05315</v>
      </c>
      <c r="AL77">
        <v>18.296200000000002</v>
      </c>
      <c r="AM77">
        <v>4.0218514285714289</v>
      </c>
      <c r="AN77">
        <v>0</v>
      </c>
      <c r="AO77">
        <v>1.4785847999999999</v>
      </c>
      <c r="AP77">
        <v>1.4316456</v>
      </c>
      <c r="AQ77">
        <v>0</v>
      </c>
      <c r="AR77">
        <v>12.61872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5.5720000000000001</v>
      </c>
      <c r="AY77">
        <v>0</v>
      </c>
      <c r="AZ77">
        <v>0</v>
      </c>
      <c r="BA77">
        <v>28.177068059628866</v>
      </c>
      <c r="BB77">
        <f t="shared" si="1"/>
        <v>825.67155488348169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165.02598531865513</v>
      </c>
      <c r="L78">
        <v>63.618344658549333</v>
      </c>
      <c r="M78">
        <v>0</v>
      </c>
      <c r="N78">
        <v>30.00180572579233</v>
      </c>
      <c r="O78">
        <v>50.374248149774211</v>
      </c>
      <c r="P78">
        <v>40.330728173846744</v>
      </c>
      <c r="Q78">
        <v>2.6374142997061707</v>
      </c>
      <c r="R78">
        <v>10.762949780487805</v>
      </c>
      <c r="S78">
        <v>3.5041841317365274</v>
      </c>
      <c r="T78">
        <v>0</v>
      </c>
      <c r="U78">
        <v>292.42034662561497</v>
      </c>
      <c r="V78">
        <v>3.6193759071117562</v>
      </c>
      <c r="W78">
        <v>4.0759309074159376</v>
      </c>
      <c r="X78">
        <v>37.465762758640025</v>
      </c>
      <c r="Y78">
        <v>0</v>
      </c>
      <c r="Z78">
        <v>0.27939999999999998</v>
      </c>
      <c r="AA78">
        <v>10.705612319999998</v>
      </c>
      <c r="AB78">
        <v>10.035570480000001</v>
      </c>
      <c r="AC78">
        <v>7.3819532319999999</v>
      </c>
      <c r="AD78">
        <v>4.6303691999999996</v>
      </c>
      <c r="AE78">
        <v>12.556885223999998</v>
      </c>
      <c r="AF78">
        <v>0</v>
      </c>
      <c r="AG78">
        <v>0</v>
      </c>
      <c r="AH78">
        <v>38.606349000000009</v>
      </c>
      <c r="AI78">
        <v>0.64668399999999981</v>
      </c>
      <c r="AJ78">
        <v>0</v>
      </c>
      <c r="AK78">
        <v>13.05315</v>
      </c>
      <c r="AL78">
        <v>18.296200000000002</v>
      </c>
      <c r="AM78">
        <v>4.0218514285714289</v>
      </c>
      <c r="AN78">
        <v>0</v>
      </c>
      <c r="AO78">
        <v>1.4785847999999999</v>
      </c>
      <c r="AP78">
        <v>1.4316456</v>
      </c>
      <c r="AQ78">
        <v>0</v>
      </c>
      <c r="AR78">
        <v>12.61872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5.5720000000000001</v>
      </c>
      <c r="AY78">
        <v>0</v>
      </c>
      <c r="AZ78">
        <v>0</v>
      </c>
      <c r="BA78">
        <v>28.157444895046325</v>
      </c>
      <c r="BB78">
        <f t="shared" si="1"/>
        <v>825.09654210885606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165.02674946316409</v>
      </c>
      <c r="L79">
        <v>63.618344658549333</v>
      </c>
      <c r="M79">
        <v>0</v>
      </c>
      <c r="N79">
        <v>30.00180572579233</v>
      </c>
      <c r="O79">
        <v>50.374248149774211</v>
      </c>
      <c r="P79">
        <v>40.330728173846744</v>
      </c>
      <c r="Q79">
        <v>2.6374142997061707</v>
      </c>
      <c r="R79">
        <v>10.762949780487805</v>
      </c>
      <c r="S79">
        <v>4.2102397003745322</v>
      </c>
      <c r="T79">
        <v>0</v>
      </c>
      <c r="U79">
        <v>292.42034662561497</v>
      </c>
      <c r="V79">
        <v>3.6193759071117562</v>
      </c>
      <c r="W79">
        <v>4.0759309074159376</v>
      </c>
      <c r="X79">
        <v>37.465762758640025</v>
      </c>
      <c r="Y79">
        <v>0</v>
      </c>
      <c r="Z79">
        <v>4.9939955999999999</v>
      </c>
      <c r="AA79">
        <v>10.705612319999998</v>
      </c>
      <c r="AB79">
        <v>10.035570480000001</v>
      </c>
      <c r="AC79">
        <v>7.3819532319999999</v>
      </c>
      <c r="AD79">
        <v>9.2607383999999993</v>
      </c>
      <c r="AE79">
        <v>12.556885223999998</v>
      </c>
      <c r="AF79">
        <v>0</v>
      </c>
      <c r="AG79">
        <v>0</v>
      </c>
      <c r="AH79">
        <v>38.606349000000009</v>
      </c>
      <c r="AI79">
        <v>1.9400519999999997</v>
      </c>
      <c r="AJ79">
        <v>0</v>
      </c>
      <c r="AK79">
        <v>13.05315</v>
      </c>
      <c r="AL79">
        <v>18.296200000000002</v>
      </c>
      <c r="AM79">
        <v>4.0218514285714289</v>
      </c>
      <c r="AN79">
        <v>0</v>
      </c>
      <c r="AO79">
        <v>1.4785847999999999</v>
      </c>
      <c r="AP79">
        <v>1.4316456</v>
      </c>
      <c r="AQ79">
        <v>0</v>
      </c>
      <c r="AR79">
        <v>12.61872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5.5720000000000001</v>
      </c>
      <c r="AY79">
        <v>0</v>
      </c>
      <c r="AZ79">
        <v>0</v>
      </c>
      <c r="BA79">
        <v>28.531835030590649</v>
      </c>
      <c r="BB79">
        <f t="shared" si="1"/>
        <v>836.06730448645874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165.0249134765705</v>
      </c>
      <c r="L80">
        <v>63.618344658549333</v>
      </c>
      <c r="M80">
        <v>0</v>
      </c>
      <c r="N80">
        <v>30.00180572579233</v>
      </c>
      <c r="O80">
        <v>50.374248149774211</v>
      </c>
      <c r="P80">
        <v>40.330728173846744</v>
      </c>
      <c r="Q80">
        <v>2.6374142997061707</v>
      </c>
      <c r="R80">
        <v>10.762949780487805</v>
      </c>
      <c r="S80">
        <v>4.2102397003745322</v>
      </c>
      <c r="T80">
        <v>0</v>
      </c>
      <c r="U80">
        <v>292.42034662561497</v>
      </c>
      <c r="V80">
        <v>3.6193759071117562</v>
      </c>
      <c r="W80">
        <v>4.0759309074159376</v>
      </c>
      <c r="X80">
        <v>37.465762758640025</v>
      </c>
      <c r="Y80">
        <v>0</v>
      </c>
      <c r="Z80">
        <v>4.9939955999999999</v>
      </c>
      <c r="AA80">
        <v>10.705612319999998</v>
      </c>
      <c r="AB80">
        <v>10.035570480000001</v>
      </c>
      <c r="AC80">
        <v>7.3819532319999999</v>
      </c>
      <c r="AD80">
        <v>9.2607383999999993</v>
      </c>
      <c r="AE80">
        <v>12.556885223999998</v>
      </c>
      <c r="AF80">
        <v>0</v>
      </c>
      <c r="AG80">
        <v>0</v>
      </c>
      <c r="AH80">
        <v>38.606349000000009</v>
      </c>
      <c r="AI80">
        <v>12.610338000000002</v>
      </c>
      <c r="AJ80">
        <v>0</v>
      </c>
      <c r="AK80">
        <v>13.05315</v>
      </c>
      <c r="AL80">
        <v>18.296200000000002</v>
      </c>
      <c r="AM80">
        <v>4.0218514285714289</v>
      </c>
      <c r="AN80">
        <v>0</v>
      </c>
      <c r="AO80">
        <v>1.4785847999999999</v>
      </c>
      <c r="AP80">
        <v>1.4316456</v>
      </c>
      <c r="AQ80">
        <v>0</v>
      </c>
      <c r="AR80">
        <v>12.61872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5.5720000000000001</v>
      </c>
      <c r="AY80">
        <v>0</v>
      </c>
      <c r="AZ80">
        <v>0</v>
      </c>
      <c r="BA80">
        <v>28.883894055778462</v>
      </c>
      <c r="BB80">
        <f t="shared" si="1"/>
        <v>846.38369547467721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165.0249134765705</v>
      </c>
      <c r="L81">
        <v>63.618344658549333</v>
      </c>
      <c r="M81">
        <v>0</v>
      </c>
      <c r="N81">
        <v>30.00180572579233</v>
      </c>
      <c r="O81">
        <v>50.374248149774211</v>
      </c>
      <c r="P81">
        <v>40.330728173846744</v>
      </c>
      <c r="Q81">
        <v>2.6374142997061707</v>
      </c>
      <c r="R81">
        <v>10.762949780487805</v>
      </c>
      <c r="S81">
        <v>4.2102397003745322</v>
      </c>
      <c r="T81">
        <v>0</v>
      </c>
      <c r="U81">
        <v>292.42034662561497</v>
      </c>
      <c r="V81">
        <v>3.6193759071117562</v>
      </c>
      <c r="W81">
        <v>4.0759309074159376</v>
      </c>
      <c r="X81">
        <v>37.465762758640025</v>
      </c>
      <c r="Y81">
        <v>0</v>
      </c>
      <c r="Z81">
        <v>4.9939955999999999</v>
      </c>
      <c r="AA81">
        <v>10.705612319999998</v>
      </c>
      <c r="AB81">
        <v>10.035570480000001</v>
      </c>
      <c r="AC81">
        <v>7.3819532319999999</v>
      </c>
      <c r="AD81">
        <v>9.2607383999999993</v>
      </c>
      <c r="AE81">
        <v>12.556885223999998</v>
      </c>
      <c r="AF81">
        <v>0</v>
      </c>
      <c r="AG81">
        <v>0</v>
      </c>
      <c r="AH81">
        <v>38.606349000000009</v>
      </c>
      <c r="AI81">
        <v>12.610338000000002</v>
      </c>
      <c r="AJ81">
        <v>0</v>
      </c>
      <c r="AK81">
        <v>13.05315</v>
      </c>
      <c r="AL81">
        <v>18.296200000000002</v>
      </c>
      <c r="AM81">
        <v>4.0218514285714289</v>
      </c>
      <c r="AN81">
        <v>0</v>
      </c>
      <c r="AO81">
        <v>1.4785847999999999</v>
      </c>
      <c r="AP81">
        <v>1.2689585999999999</v>
      </c>
      <c r="AQ81">
        <v>0</v>
      </c>
      <c r="AR81">
        <v>12.61872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5.5720000000000001</v>
      </c>
      <c r="AY81">
        <v>0</v>
      </c>
      <c r="AZ81">
        <v>0</v>
      </c>
      <c r="BA81">
        <v>28.878525511778463</v>
      </c>
      <c r="BB81">
        <f t="shared" si="1"/>
        <v>846.22637701867723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165.0249134765705</v>
      </c>
      <c r="L82">
        <v>63.618344658549333</v>
      </c>
      <c r="M82">
        <v>0</v>
      </c>
      <c r="N82">
        <v>30.00180572579233</v>
      </c>
      <c r="O82">
        <v>50.374248149774211</v>
      </c>
      <c r="P82">
        <v>40.330728173846744</v>
      </c>
      <c r="Q82">
        <v>2.6374142997061707</v>
      </c>
      <c r="R82">
        <v>10.762949780487805</v>
      </c>
      <c r="S82">
        <v>4.2102397003745322</v>
      </c>
      <c r="T82">
        <v>0</v>
      </c>
      <c r="U82">
        <v>292.42034662561497</v>
      </c>
      <c r="V82">
        <v>3.6193759071117562</v>
      </c>
      <c r="W82">
        <v>4.0759309074159376</v>
      </c>
      <c r="X82">
        <v>37.465762758640025</v>
      </c>
      <c r="Y82">
        <v>0</v>
      </c>
      <c r="Z82">
        <v>4.9939955999999999</v>
      </c>
      <c r="AA82">
        <v>10.705612319999998</v>
      </c>
      <c r="AB82">
        <v>10.035570480000001</v>
      </c>
      <c r="AC82">
        <v>7.3819532319999999</v>
      </c>
      <c r="AD82">
        <v>9.2607383999999993</v>
      </c>
      <c r="AE82">
        <v>12.556885223999998</v>
      </c>
      <c r="AF82">
        <v>0</v>
      </c>
      <c r="AG82">
        <v>0</v>
      </c>
      <c r="AH82">
        <v>38.606349000000009</v>
      </c>
      <c r="AI82">
        <v>12.610338000000002</v>
      </c>
      <c r="AJ82">
        <v>0</v>
      </c>
      <c r="AK82">
        <v>13.05315</v>
      </c>
      <c r="AL82">
        <v>18.296200000000002</v>
      </c>
      <c r="AM82">
        <v>4.0218514285714289</v>
      </c>
      <c r="AN82">
        <v>0</v>
      </c>
      <c r="AO82">
        <v>1.4785847999999999</v>
      </c>
      <c r="AP82">
        <v>1.2689585999999999</v>
      </c>
      <c r="AQ82">
        <v>0</v>
      </c>
      <c r="AR82">
        <v>12.61872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5.5720000000000001</v>
      </c>
      <c r="AY82">
        <v>0</v>
      </c>
      <c r="AZ82">
        <v>0</v>
      </c>
      <c r="BA82">
        <v>28.878525511778463</v>
      </c>
      <c r="BB82">
        <f t="shared" si="1"/>
        <v>846.22637701867723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165.0249134765705</v>
      </c>
      <c r="L83">
        <v>63.618344658549333</v>
      </c>
      <c r="M83">
        <v>0</v>
      </c>
      <c r="N83">
        <v>30.00180572579233</v>
      </c>
      <c r="O83">
        <v>50.374248149774211</v>
      </c>
      <c r="P83">
        <v>40.330728173846744</v>
      </c>
      <c r="Q83">
        <v>2.6374142997061707</v>
      </c>
      <c r="R83">
        <v>10.762949780487805</v>
      </c>
      <c r="S83">
        <v>4.3635923460898498</v>
      </c>
      <c r="T83">
        <v>0</v>
      </c>
      <c r="U83">
        <v>292.42034662561497</v>
      </c>
      <c r="V83">
        <v>3.6193759071117562</v>
      </c>
      <c r="W83">
        <v>4.0759309074159376</v>
      </c>
      <c r="X83">
        <v>37.465762758640025</v>
      </c>
      <c r="Y83">
        <v>0</v>
      </c>
      <c r="Z83">
        <v>4.9939955999999999</v>
      </c>
      <c r="AA83">
        <v>10.705612319999998</v>
      </c>
      <c r="AB83">
        <v>10.035570480000001</v>
      </c>
      <c r="AC83">
        <v>7.3819532319999999</v>
      </c>
      <c r="AD83">
        <v>9.2607383999999993</v>
      </c>
      <c r="AE83">
        <v>12.556885223999998</v>
      </c>
      <c r="AF83">
        <v>0</v>
      </c>
      <c r="AG83">
        <v>0</v>
      </c>
      <c r="AH83">
        <v>38.606349000000009</v>
      </c>
      <c r="AI83">
        <v>12.610338000000002</v>
      </c>
      <c r="AJ83">
        <v>0</v>
      </c>
      <c r="AK83">
        <v>13.05315</v>
      </c>
      <c r="AL83">
        <v>18.296200000000002</v>
      </c>
      <c r="AM83">
        <v>4.0218514285714289</v>
      </c>
      <c r="AN83">
        <v>0</v>
      </c>
      <c r="AO83">
        <v>1.4785847999999999</v>
      </c>
      <c r="AP83">
        <v>1.2689585999999999</v>
      </c>
      <c r="AQ83">
        <v>0</v>
      </c>
      <c r="AR83">
        <v>12.61872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5.5720000000000001</v>
      </c>
      <c r="AY83">
        <v>0</v>
      </c>
      <c r="AZ83">
        <v>0</v>
      </c>
      <c r="BA83">
        <v>28.883586266114243</v>
      </c>
      <c r="BB83">
        <f t="shared" si="1"/>
        <v>846.3746689100567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165.0249134765705</v>
      </c>
      <c r="L84">
        <v>63.618344658549333</v>
      </c>
      <c r="M84">
        <v>0</v>
      </c>
      <c r="N84">
        <v>30.00180572579233</v>
      </c>
      <c r="O84">
        <v>50.374248149774211</v>
      </c>
      <c r="P84">
        <v>40.330728173846744</v>
      </c>
      <c r="Q84">
        <v>2.6374142997061707</v>
      </c>
      <c r="R84">
        <v>10.762949780487805</v>
      </c>
      <c r="S84">
        <v>4.3635923460898498</v>
      </c>
      <c r="T84">
        <v>0</v>
      </c>
      <c r="U84">
        <v>292.42034662561497</v>
      </c>
      <c r="V84">
        <v>3.6193759071117562</v>
      </c>
      <c r="W84">
        <v>4.0759309074159376</v>
      </c>
      <c r="X84">
        <v>37.465762758640025</v>
      </c>
      <c r="Y84">
        <v>0</v>
      </c>
      <c r="Z84">
        <v>4.9939955999999999</v>
      </c>
      <c r="AA84">
        <v>10.705612319999998</v>
      </c>
      <c r="AB84">
        <v>10.035570480000001</v>
      </c>
      <c r="AC84">
        <v>7.3819532319999999</v>
      </c>
      <c r="AD84">
        <v>9.2607383999999993</v>
      </c>
      <c r="AE84">
        <v>12.556885223999998</v>
      </c>
      <c r="AF84">
        <v>0</v>
      </c>
      <c r="AG84">
        <v>0</v>
      </c>
      <c r="AH84">
        <v>38.606349000000009</v>
      </c>
      <c r="AI84">
        <v>12.610338000000002</v>
      </c>
      <c r="AJ84">
        <v>0</v>
      </c>
      <c r="AK84">
        <v>13.05315</v>
      </c>
      <c r="AL84">
        <v>18.296200000000002</v>
      </c>
      <c r="AM84">
        <v>4.0218514285714289</v>
      </c>
      <c r="AN84">
        <v>0</v>
      </c>
      <c r="AO84">
        <v>1.4785847999999999</v>
      </c>
      <c r="AP84">
        <v>1.2689585999999999</v>
      </c>
      <c r="AQ84">
        <v>0</v>
      </c>
      <c r="AR84">
        <v>12.61872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5.5720000000000001</v>
      </c>
      <c r="AY84">
        <v>0</v>
      </c>
      <c r="AZ84">
        <v>0</v>
      </c>
      <c r="BA84">
        <v>28.883586266114243</v>
      </c>
      <c r="BB84">
        <f t="shared" si="1"/>
        <v>846.3746689100567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165.0249134765705</v>
      </c>
      <c r="L85">
        <v>63.618344658549333</v>
      </c>
      <c r="M85">
        <v>0</v>
      </c>
      <c r="N85">
        <v>30.00180572579233</v>
      </c>
      <c r="O85">
        <v>50.374248149774211</v>
      </c>
      <c r="P85">
        <v>40.330728173846744</v>
      </c>
      <c r="Q85">
        <v>2.6374142997061707</v>
      </c>
      <c r="R85">
        <v>10.762949780487805</v>
      </c>
      <c r="S85">
        <v>4.7274095139607022</v>
      </c>
      <c r="T85">
        <v>0</v>
      </c>
      <c r="U85">
        <v>292.42034662561497</v>
      </c>
      <c r="V85">
        <v>3.6193759071117562</v>
      </c>
      <c r="W85">
        <v>4.0759309074159376</v>
      </c>
      <c r="X85">
        <v>37.465762758640025</v>
      </c>
      <c r="Y85">
        <v>0</v>
      </c>
      <c r="Z85">
        <v>4.9939955999999999</v>
      </c>
      <c r="AA85">
        <v>10.705612319999998</v>
      </c>
      <c r="AB85">
        <v>10.035570480000001</v>
      </c>
      <c r="AC85">
        <v>7.3819532319999999</v>
      </c>
      <c r="AD85">
        <v>9.2607383999999993</v>
      </c>
      <c r="AE85">
        <v>12.556885223999998</v>
      </c>
      <c r="AF85">
        <v>0</v>
      </c>
      <c r="AG85">
        <v>0</v>
      </c>
      <c r="AH85">
        <v>38.606349000000009</v>
      </c>
      <c r="AI85">
        <v>12.610338000000002</v>
      </c>
      <c r="AJ85">
        <v>0</v>
      </c>
      <c r="AK85">
        <v>13.05315</v>
      </c>
      <c r="AL85">
        <v>18.296200000000002</v>
      </c>
      <c r="AM85">
        <v>4.0218514285714289</v>
      </c>
      <c r="AN85">
        <v>0</v>
      </c>
      <c r="AO85">
        <v>1.4785847999999999</v>
      </c>
      <c r="AP85">
        <v>1.2689585999999999</v>
      </c>
      <c r="AQ85">
        <v>0</v>
      </c>
      <c r="AR85">
        <v>12.61872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5.5720000000000001</v>
      </c>
      <c r="AY85">
        <v>0</v>
      </c>
      <c r="AZ85">
        <v>0</v>
      </c>
      <c r="BA85">
        <v>28.895592115626805</v>
      </c>
      <c r="BB85">
        <f t="shared" si="1"/>
        <v>846.72648022841508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165.0249134765705</v>
      </c>
      <c r="L86">
        <v>63.618344658549333</v>
      </c>
      <c r="M86">
        <v>0</v>
      </c>
      <c r="N86">
        <v>30.00180572579233</v>
      </c>
      <c r="O86">
        <v>50.374248149774211</v>
      </c>
      <c r="P86">
        <v>40.330728173846744</v>
      </c>
      <c r="Q86">
        <v>2.6374142997061707</v>
      </c>
      <c r="R86">
        <v>10.762949780487805</v>
      </c>
      <c r="S86">
        <v>4.7274095139607022</v>
      </c>
      <c r="T86">
        <v>0</v>
      </c>
      <c r="U86">
        <v>292.42034662561497</v>
      </c>
      <c r="V86">
        <v>3.6193759071117562</v>
      </c>
      <c r="W86">
        <v>4.0759309074159376</v>
      </c>
      <c r="X86">
        <v>37.465762758640025</v>
      </c>
      <c r="Y86">
        <v>0</v>
      </c>
      <c r="Z86">
        <v>4.9939955999999999</v>
      </c>
      <c r="AA86">
        <v>10.705612319999998</v>
      </c>
      <c r="AB86">
        <v>10.035570480000001</v>
      </c>
      <c r="AC86">
        <v>7.3819532319999999</v>
      </c>
      <c r="AD86">
        <v>9.2607383999999993</v>
      </c>
      <c r="AE86">
        <v>12.556885223999998</v>
      </c>
      <c r="AF86">
        <v>0</v>
      </c>
      <c r="AG86">
        <v>0</v>
      </c>
      <c r="AH86">
        <v>38.606349000000009</v>
      </c>
      <c r="AI86">
        <v>1.9400519999999997</v>
      </c>
      <c r="AJ86">
        <v>0</v>
      </c>
      <c r="AK86">
        <v>13.05315</v>
      </c>
      <c r="AL86">
        <v>18.296200000000002</v>
      </c>
      <c r="AM86">
        <v>4.0218514285714289</v>
      </c>
      <c r="AN86">
        <v>0</v>
      </c>
      <c r="AO86">
        <v>1.4785847999999999</v>
      </c>
      <c r="AP86">
        <v>1.2689585999999999</v>
      </c>
      <c r="AQ86">
        <v>0</v>
      </c>
      <c r="AR86">
        <v>12.61872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5.5720000000000001</v>
      </c>
      <c r="AY86">
        <v>0</v>
      </c>
      <c r="AZ86">
        <v>0</v>
      </c>
      <c r="BA86">
        <v>28.543472677626802</v>
      </c>
      <c r="BB86">
        <f t="shared" si="1"/>
        <v>836.4083136664151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165.0249134765705</v>
      </c>
      <c r="L87">
        <v>63.618344658549333</v>
      </c>
      <c r="M87">
        <v>0</v>
      </c>
      <c r="N87">
        <v>30.00180572579233</v>
      </c>
      <c r="O87">
        <v>50.374248149774211</v>
      </c>
      <c r="P87">
        <v>40.330728173846744</v>
      </c>
      <c r="Q87">
        <v>2.6374142997061707</v>
      </c>
      <c r="R87">
        <v>10.762949780487805</v>
      </c>
      <c r="S87">
        <v>4.7274095139607022</v>
      </c>
      <c r="T87">
        <v>0</v>
      </c>
      <c r="U87">
        <v>292.42034662561497</v>
      </c>
      <c r="V87">
        <v>3.6193759071117562</v>
      </c>
      <c r="W87">
        <v>4.0759309074159376</v>
      </c>
      <c r="X87">
        <v>37.465762758640025</v>
      </c>
      <c r="Y87">
        <v>0</v>
      </c>
      <c r="Z87">
        <v>1.6763999999999999</v>
      </c>
      <c r="AA87">
        <v>10.705612319999998</v>
      </c>
      <c r="AB87">
        <v>10.035570480000001</v>
      </c>
      <c r="AC87">
        <v>7.3819532319999999</v>
      </c>
      <c r="AD87">
        <v>4.6303691999999996</v>
      </c>
      <c r="AE87">
        <v>12.556885223999998</v>
      </c>
      <c r="AF87">
        <v>0</v>
      </c>
      <c r="AG87">
        <v>0</v>
      </c>
      <c r="AH87">
        <v>38.606349000000009</v>
      </c>
      <c r="AI87">
        <v>0.64668399999999981</v>
      </c>
      <c r="AJ87">
        <v>0</v>
      </c>
      <c r="AK87">
        <v>13.05315</v>
      </c>
      <c r="AL87">
        <v>18.296200000000002</v>
      </c>
      <c r="AM87">
        <v>4.0218514285714289</v>
      </c>
      <c r="AN87">
        <v>0</v>
      </c>
      <c r="AO87">
        <v>1.4636495999999999</v>
      </c>
      <c r="AP87">
        <v>1.2689585999999999</v>
      </c>
      <c r="AQ87">
        <v>0</v>
      </c>
      <c r="AR87">
        <v>12.61872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5.5720000000000001</v>
      </c>
      <c r="AY87">
        <v>0</v>
      </c>
      <c r="AZ87">
        <v>0</v>
      </c>
      <c r="BA87">
        <v>28.238015579626804</v>
      </c>
      <c r="BB87">
        <f t="shared" si="1"/>
        <v>827.45750276441515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165.0249134765705</v>
      </c>
      <c r="L88">
        <v>63.618344658549333</v>
      </c>
      <c r="M88">
        <v>0</v>
      </c>
      <c r="N88">
        <v>30.00180572579233</v>
      </c>
      <c r="O88">
        <v>50.374248149774211</v>
      </c>
      <c r="P88">
        <v>40.330728173846744</v>
      </c>
      <c r="Q88">
        <v>2.6374142997061707</v>
      </c>
      <c r="R88">
        <v>10.762949780487805</v>
      </c>
      <c r="S88">
        <v>4.7274095139607022</v>
      </c>
      <c r="T88">
        <v>0</v>
      </c>
      <c r="U88">
        <v>292.42034662561497</v>
      </c>
      <c r="V88">
        <v>3.6193759071117562</v>
      </c>
      <c r="W88">
        <v>4.0759309074159376</v>
      </c>
      <c r="X88">
        <v>37.465762758640025</v>
      </c>
      <c r="Y88">
        <v>0</v>
      </c>
      <c r="Z88">
        <v>1.6763999999999999</v>
      </c>
      <c r="AA88">
        <v>10.705612319999998</v>
      </c>
      <c r="AB88">
        <v>10.035570480000001</v>
      </c>
      <c r="AC88">
        <v>7.3819532319999999</v>
      </c>
      <c r="AD88">
        <v>4.6303691999999996</v>
      </c>
      <c r="AE88">
        <v>12.556885223999998</v>
      </c>
      <c r="AF88">
        <v>0</v>
      </c>
      <c r="AG88">
        <v>0</v>
      </c>
      <c r="AH88">
        <v>38.606349000000009</v>
      </c>
      <c r="AI88">
        <v>0.64668399999999981</v>
      </c>
      <c r="AJ88">
        <v>0</v>
      </c>
      <c r="AK88">
        <v>13.05315</v>
      </c>
      <c r="AL88">
        <v>18.296200000000002</v>
      </c>
      <c r="AM88">
        <v>4.0218514285714289</v>
      </c>
      <c r="AN88">
        <v>0</v>
      </c>
      <c r="AO88">
        <v>1.4636495999999999</v>
      </c>
      <c r="AP88">
        <v>1.2689585999999999</v>
      </c>
      <c r="AQ88">
        <v>0</v>
      </c>
      <c r="AR88">
        <v>12.61872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5.5720000000000001</v>
      </c>
      <c r="AY88">
        <v>0</v>
      </c>
      <c r="AZ88">
        <v>0</v>
      </c>
      <c r="BA88">
        <v>28.238015579626804</v>
      </c>
      <c r="BB88">
        <f t="shared" si="1"/>
        <v>827.45750276441515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165.0249134765705</v>
      </c>
      <c r="L89">
        <v>63.618344658549333</v>
      </c>
      <c r="M89">
        <v>0</v>
      </c>
      <c r="N89">
        <v>30.00180572579233</v>
      </c>
      <c r="O89">
        <v>50.374248149774211</v>
      </c>
      <c r="P89">
        <v>43.674762407602955</v>
      </c>
      <c r="Q89">
        <v>2.6374142997061707</v>
      </c>
      <c r="R89">
        <v>10.762949780487805</v>
      </c>
      <c r="S89">
        <v>4.7274095139607022</v>
      </c>
      <c r="T89">
        <v>0</v>
      </c>
      <c r="U89">
        <v>292.42034662561497</v>
      </c>
      <c r="V89">
        <v>3.6193759071117562</v>
      </c>
      <c r="W89">
        <v>4.0759309074159376</v>
      </c>
      <c r="X89">
        <v>37.465762758640025</v>
      </c>
      <c r="Y89">
        <v>0</v>
      </c>
      <c r="Z89">
        <v>1.6763999999999999</v>
      </c>
      <c r="AA89">
        <v>10.705612319999998</v>
      </c>
      <c r="AB89">
        <v>10.035570480000001</v>
      </c>
      <c r="AC89">
        <v>7.3819532319999999</v>
      </c>
      <c r="AD89">
        <v>4.6303691999999996</v>
      </c>
      <c r="AE89">
        <v>12.556885223999998</v>
      </c>
      <c r="AF89">
        <v>0</v>
      </c>
      <c r="AG89">
        <v>0</v>
      </c>
      <c r="AH89">
        <v>38.606349000000009</v>
      </c>
      <c r="AI89">
        <v>0.64668399999999981</v>
      </c>
      <c r="AJ89">
        <v>0</v>
      </c>
      <c r="AK89">
        <v>13.05315</v>
      </c>
      <c r="AL89">
        <v>18.296200000000002</v>
      </c>
      <c r="AM89">
        <v>4.0218514285714289</v>
      </c>
      <c r="AN89">
        <v>0</v>
      </c>
      <c r="AO89">
        <v>1.4636495999999999</v>
      </c>
      <c r="AP89">
        <v>1.2689585999999999</v>
      </c>
      <c r="AQ89">
        <v>0</v>
      </c>
      <c r="AR89">
        <v>12.61872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5.5720000000000001</v>
      </c>
      <c r="AY89">
        <v>0</v>
      </c>
      <c r="AZ89">
        <v>0</v>
      </c>
      <c r="BA89">
        <v>28.348368709340754</v>
      </c>
      <c r="BB89">
        <f t="shared" si="1"/>
        <v>830.6911838684573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165.0249134765705</v>
      </c>
      <c r="L90">
        <v>63.618344658549333</v>
      </c>
      <c r="M90">
        <v>0</v>
      </c>
      <c r="N90">
        <v>30.00180572579233</v>
      </c>
      <c r="O90">
        <v>50.374248149774211</v>
      </c>
      <c r="P90">
        <v>43.674762407602955</v>
      </c>
      <c r="Q90">
        <v>2.6374142997061707</v>
      </c>
      <c r="R90">
        <v>10.762949780487805</v>
      </c>
      <c r="S90">
        <v>4.7274095139607022</v>
      </c>
      <c r="T90">
        <v>0</v>
      </c>
      <c r="U90">
        <v>292.42034662561497</v>
      </c>
      <c r="V90">
        <v>3.6193759071117562</v>
      </c>
      <c r="W90">
        <v>4.0759309074159376</v>
      </c>
      <c r="X90">
        <v>37.465762758640025</v>
      </c>
      <c r="Y90">
        <v>0</v>
      </c>
      <c r="Z90">
        <v>1.6763999999999999</v>
      </c>
      <c r="AA90">
        <v>10.705612319999998</v>
      </c>
      <c r="AB90">
        <v>10.035570480000001</v>
      </c>
      <c r="AC90">
        <v>7.3819532319999999</v>
      </c>
      <c r="AD90">
        <v>4.6303691999999996</v>
      </c>
      <c r="AE90">
        <v>12.556885223999998</v>
      </c>
      <c r="AF90">
        <v>0</v>
      </c>
      <c r="AG90">
        <v>0</v>
      </c>
      <c r="AH90">
        <v>38.606349000000009</v>
      </c>
      <c r="AI90">
        <v>0.64668399999999981</v>
      </c>
      <c r="AJ90">
        <v>0</v>
      </c>
      <c r="AK90">
        <v>13.05315</v>
      </c>
      <c r="AL90">
        <v>18.296200000000002</v>
      </c>
      <c r="AM90">
        <v>4.0218514285714289</v>
      </c>
      <c r="AN90">
        <v>0</v>
      </c>
      <c r="AO90">
        <v>1.4636495999999999</v>
      </c>
      <c r="AP90">
        <v>1.2689585999999999</v>
      </c>
      <c r="AQ90">
        <v>0</v>
      </c>
      <c r="AR90">
        <v>12.61872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5.5720000000000001</v>
      </c>
      <c r="AY90">
        <v>0</v>
      </c>
      <c r="AZ90">
        <v>0</v>
      </c>
      <c r="BA90">
        <v>28.348368709340754</v>
      </c>
      <c r="BB90">
        <f t="shared" si="1"/>
        <v>830.6911838684573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165.0249134765705</v>
      </c>
      <c r="L91">
        <v>63.618344658549333</v>
      </c>
      <c r="M91">
        <v>0</v>
      </c>
      <c r="N91">
        <v>30.00180572579233</v>
      </c>
      <c r="O91">
        <v>50.374248149774211</v>
      </c>
      <c r="P91">
        <v>43.674762407602955</v>
      </c>
      <c r="Q91">
        <v>2.6374142997061707</v>
      </c>
      <c r="R91">
        <v>10.762949780487805</v>
      </c>
      <c r="S91">
        <v>5.6768061564059913</v>
      </c>
      <c r="T91">
        <v>0</v>
      </c>
      <c r="U91">
        <v>292.42034662561497</v>
      </c>
      <c r="V91">
        <v>3.6193759071117562</v>
      </c>
      <c r="W91">
        <v>4.0759309074159376</v>
      </c>
      <c r="X91">
        <v>37.465762758640025</v>
      </c>
      <c r="Y91">
        <v>0</v>
      </c>
      <c r="Z91">
        <v>4.9939955999999999</v>
      </c>
      <c r="AA91">
        <v>10.705612319999998</v>
      </c>
      <c r="AB91">
        <v>10.035570480000001</v>
      </c>
      <c r="AC91">
        <v>7.3819532319999999</v>
      </c>
      <c r="AD91">
        <v>9.2607383999999993</v>
      </c>
      <c r="AE91">
        <v>12.556885223999998</v>
      </c>
      <c r="AF91">
        <v>0</v>
      </c>
      <c r="AG91">
        <v>0</v>
      </c>
      <c r="AH91">
        <v>38.606349000000009</v>
      </c>
      <c r="AI91">
        <v>3.2334200000000002</v>
      </c>
      <c r="AJ91">
        <v>0</v>
      </c>
      <c r="AK91">
        <v>13.05315</v>
      </c>
      <c r="AL91">
        <v>18.296200000000002</v>
      </c>
      <c r="AM91">
        <v>4.0218514285714289</v>
      </c>
      <c r="AN91">
        <v>0</v>
      </c>
      <c r="AO91">
        <v>1.4636495999999999</v>
      </c>
      <c r="AP91">
        <v>1.2689585999999999</v>
      </c>
      <c r="AQ91">
        <v>0</v>
      </c>
      <c r="AR91">
        <v>12.61872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5.5756438356164377</v>
      </c>
      <c r="AY91">
        <v>0</v>
      </c>
      <c r="AZ91">
        <v>0</v>
      </c>
      <c r="BA91">
        <v>28.727464273116787</v>
      </c>
      <c r="BB91">
        <f t="shared" si="1"/>
        <v>841.79982958274309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165.0249134765705</v>
      </c>
      <c r="L92">
        <v>63.618344658549333</v>
      </c>
      <c r="M92">
        <v>0</v>
      </c>
      <c r="N92">
        <v>30.00180572579233</v>
      </c>
      <c r="O92">
        <v>50.374248149774211</v>
      </c>
      <c r="P92">
        <v>43.674762407602955</v>
      </c>
      <c r="Q92">
        <v>2.6374142997061707</v>
      </c>
      <c r="R92">
        <v>10.762949780487805</v>
      </c>
      <c r="S92">
        <v>6.0289578879310355</v>
      </c>
      <c r="T92">
        <v>0</v>
      </c>
      <c r="U92">
        <v>292.42034662561497</v>
      </c>
      <c r="V92">
        <v>3.6193759071117562</v>
      </c>
      <c r="W92">
        <v>4.0759309074159376</v>
      </c>
      <c r="X92">
        <v>37.465762758640025</v>
      </c>
      <c r="Y92">
        <v>0</v>
      </c>
      <c r="Z92">
        <v>4.9939955999999999</v>
      </c>
      <c r="AA92">
        <v>10.705612319999998</v>
      </c>
      <c r="AB92">
        <v>10.035570480000001</v>
      </c>
      <c r="AC92">
        <v>7.3819532319999999</v>
      </c>
      <c r="AD92">
        <v>9.2607383999999993</v>
      </c>
      <c r="AE92">
        <v>12.556885223999998</v>
      </c>
      <c r="AF92">
        <v>0</v>
      </c>
      <c r="AG92">
        <v>0</v>
      </c>
      <c r="AH92">
        <v>38.606349000000009</v>
      </c>
      <c r="AI92">
        <v>3.2334200000000002</v>
      </c>
      <c r="AJ92">
        <v>0</v>
      </c>
      <c r="AK92">
        <v>13.05315</v>
      </c>
      <c r="AL92">
        <v>18.296200000000002</v>
      </c>
      <c r="AM92">
        <v>4.0218514285714289</v>
      </c>
      <c r="AN92">
        <v>0</v>
      </c>
      <c r="AO92">
        <v>1.4636495999999999</v>
      </c>
      <c r="AP92">
        <v>1.2689585999999999</v>
      </c>
      <c r="AQ92">
        <v>0</v>
      </c>
      <c r="AR92">
        <v>12.61872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5.5756438356164377</v>
      </c>
      <c r="AY92">
        <v>0</v>
      </c>
      <c r="AZ92">
        <v>0</v>
      </c>
      <c r="BA92">
        <v>28.739085273403667</v>
      </c>
      <c r="BB92">
        <f t="shared" si="1"/>
        <v>842.1403603139812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165.0249134765705</v>
      </c>
      <c r="L93">
        <v>63.618344658549333</v>
      </c>
      <c r="M93">
        <v>0</v>
      </c>
      <c r="N93">
        <v>30.00180572579233</v>
      </c>
      <c r="O93">
        <v>50.374248149774211</v>
      </c>
      <c r="P93">
        <v>43.674762407602955</v>
      </c>
      <c r="Q93">
        <v>2.6374142997061707</v>
      </c>
      <c r="R93">
        <v>10.762949780487805</v>
      </c>
      <c r="S93">
        <v>6.0289578879310355</v>
      </c>
      <c r="T93">
        <v>0</v>
      </c>
      <c r="U93">
        <v>292.42034662561497</v>
      </c>
      <c r="V93">
        <v>3.6193759071117562</v>
      </c>
      <c r="W93">
        <v>4.0759309074159376</v>
      </c>
      <c r="X93">
        <v>37.465762758640025</v>
      </c>
      <c r="Y93">
        <v>0</v>
      </c>
      <c r="Z93">
        <v>4.9939955999999999</v>
      </c>
      <c r="AA93">
        <v>10.705612319999998</v>
      </c>
      <c r="AB93">
        <v>10.035570480000001</v>
      </c>
      <c r="AC93">
        <v>7.3819532319999999</v>
      </c>
      <c r="AD93">
        <v>9.2607383999999993</v>
      </c>
      <c r="AE93">
        <v>12.556885223999998</v>
      </c>
      <c r="AF93">
        <v>0</v>
      </c>
      <c r="AG93">
        <v>0</v>
      </c>
      <c r="AH93">
        <v>38.606349000000009</v>
      </c>
      <c r="AI93">
        <v>3.2334200000000002</v>
      </c>
      <c r="AJ93">
        <v>0</v>
      </c>
      <c r="AK93">
        <v>13.05315</v>
      </c>
      <c r="AL93">
        <v>18.296200000000002</v>
      </c>
      <c r="AM93">
        <v>4.0218514285714289</v>
      </c>
      <c r="AN93">
        <v>0</v>
      </c>
      <c r="AO93">
        <v>1.4636495999999999</v>
      </c>
      <c r="AP93">
        <v>1.2689585999999999</v>
      </c>
      <c r="AQ93">
        <v>0</v>
      </c>
      <c r="AR93">
        <v>12.61872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5.5756438356164377</v>
      </c>
      <c r="AY93">
        <v>0</v>
      </c>
      <c r="AZ93">
        <v>0</v>
      </c>
      <c r="BA93">
        <v>28.739085273403667</v>
      </c>
      <c r="BB93">
        <f t="shared" si="1"/>
        <v>842.1403603139812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165.0249134765705</v>
      </c>
      <c r="L94">
        <v>63.618344658549333</v>
      </c>
      <c r="M94">
        <v>0</v>
      </c>
      <c r="N94">
        <v>30.00180572579233</v>
      </c>
      <c r="O94">
        <v>50.374248149774211</v>
      </c>
      <c r="P94">
        <v>43.674762407602955</v>
      </c>
      <c r="Q94">
        <v>2.6374142997061707</v>
      </c>
      <c r="R94">
        <v>10.762949780487805</v>
      </c>
      <c r="S94">
        <v>6.0289578879310355</v>
      </c>
      <c r="T94">
        <v>0</v>
      </c>
      <c r="U94">
        <v>292.42034662561497</v>
      </c>
      <c r="V94">
        <v>3.6193759071117562</v>
      </c>
      <c r="W94">
        <v>4.0759309074159376</v>
      </c>
      <c r="X94">
        <v>37.465762758640025</v>
      </c>
      <c r="Y94">
        <v>0</v>
      </c>
      <c r="Z94">
        <v>4.9939955999999999</v>
      </c>
      <c r="AA94">
        <v>10.705612319999998</v>
      </c>
      <c r="AB94">
        <v>10.035570480000001</v>
      </c>
      <c r="AC94">
        <v>7.3819532319999999</v>
      </c>
      <c r="AD94">
        <v>9.2607383999999993</v>
      </c>
      <c r="AE94">
        <v>12.556885223999998</v>
      </c>
      <c r="AF94">
        <v>0</v>
      </c>
      <c r="AG94">
        <v>0</v>
      </c>
      <c r="AH94">
        <v>38.606349000000009</v>
      </c>
      <c r="AI94">
        <v>3.2334200000000002</v>
      </c>
      <c r="AJ94">
        <v>0</v>
      </c>
      <c r="AK94">
        <v>13.05315</v>
      </c>
      <c r="AL94">
        <v>18.296200000000002</v>
      </c>
      <c r="AM94">
        <v>4.0218514285714289</v>
      </c>
      <c r="AN94">
        <v>0</v>
      </c>
      <c r="AO94">
        <v>1.4636495999999999</v>
      </c>
      <c r="AP94">
        <v>1.2689585999999999</v>
      </c>
      <c r="AQ94">
        <v>0</v>
      </c>
      <c r="AR94">
        <v>12.61872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5.5756438356164377</v>
      </c>
      <c r="AY94">
        <v>0</v>
      </c>
      <c r="AZ94">
        <v>0</v>
      </c>
      <c r="BA94">
        <v>28.739085273403667</v>
      </c>
      <c r="BB94">
        <f t="shared" si="1"/>
        <v>842.1403603139812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165.0249134765705</v>
      </c>
      <c r="L95">
        <v>63.618344658549333</v>
      </c>
      <c r="M95">
        <v>0</v>
      </c>
      <c r="N95">
        <v>30.00180572579233</v>
      </c>
      <c r="O95">
        <v>50.374248149774211</v>
      </c>
      <c r="P95">
        <v>43.674762407602955</v>
      </c>
      <c r="Q95">
        <v>2.6374142997061707</v>
      </c>
      <c r="R95">
        <v>10.762949780487805</v>
      </c>
      <c r="S95">
        <v>6.0289578879310355</v>
      </c>
      <c r="T95">
        <v>0</v>
      </c>
      <c r="U95">
        <v>292.42034662561497</v>
      </c>
      <c r="V95">
        <v>3.6193759071117562</v>
      </c>
      <c r="W95">
        <v>4.0759309074159376</v>
      </c>
      <c r="X95">
        <v>37.465762758640025</v>
      </c>
      <c r="Y95">
        <v>0</v>
      </c>
      <c r="Z95">
        <v>1.6646651999999997</v>
      </c>
      <c r="AA95">
        <v>10.705612319999998</v>
      </c>
      <c r="AB95">
        <v>10.035570480000001</v>
      </c>
      <c r="AC95">
        <v>7.3819532319999999</v>
      </c>
      <c r="AD95">
        <v>2.3151846000000003</v>
      </c>
      <c r="AE95">
        <v>12.556885223999998</v>
      </c>
      <c r="AF95">
        <v>0</v>
      </c>
      <c r="AG95">
        <v>0</v>
      </c>
      <c r="AH95">
        <v>38.606349000000009</v>
      </c>
      <c r="AI95">
        <v>3.2334200000000002</v>
      </c>
      <c r="AJ95">
        <v>0</v>
      </c>
      <c r="AK95">
        <v>13.05315</v>
      </c>
      <c r="AL95">
        <v>18.296200000000002</v>
      </c>
      <c r="AM95">
        <v>4.0218514285714289</v>
      </c>
      <c r="AN95">
        <v>0</v>
      </c>
      <c r="AO95">
        <v>1.4636495999999999</v>
      </c>
      <c r="AP95">
        <v>1.2689585999999999</v>
      </c>
      <c r="AQ95">
        <v>0</v>
      </c>
      <c r="AR95">
        <v>12.61872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6.9092202688728008</v>
      </c>
      <c r="AY95">
        <v>0</v>
      </c>
      <c r="AZ95">
        <v>0</v>
      </c>
      <c r="BA95">
        <v>28.444022091701129</v>
      </c>
      <c r="BB95">
        <f t="shared" si="1"/>
        <v>833.49411572893996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165.0249134765705</v>
      </c>
      <c r="L96">
        <v>63.618344658549333</v>
      </c>
      <c r="M96">
        <v>0</v>
      </c>
      <c r="N96">
        <v>30.00180572579233</v>
      </c>
      <c r="O96">
        <v>50.374248149774211</v>
      </c>
      <c r="P96">
        <v>43.674762407602955</v>
      </c>
      <c r="Q96">
        <v>2.6374142997061707</v>
      </c>
      <c r="R96">
        <v>10.762949780487805</v>
      </c>
      <c r="S96">
        <v>6.0289578879310355</v>
      </c>
      <c r="T96">
        <v>0</v>
      </c>
      <c r="U96">
        <v>292.42034662561497</v>
      </c>
      <c r="V96">
        <v>3.6193759071117562</v>
      </c>
      <c r="W96">
        <v>4.0759309074159376</v>
      </c>
      <c r="X96">
        <v>37.465762758640025</v>
      </c>
      <c r="Y96">
        <v>0</v>
      </c>
      <c r="Z96">
        <v>1.6646651999999997</v>
      </c>
      <c r="AA96">
        <v>10.705612319999998</v>
      </c>
      <c r="AB96">
        <v>10.035570480000001</v>
      </c>
      <c r="AC96">
        <v>7.3819532319999999</v>
      </c>
      <c r="AD96">
        <v>2.3151846000000003</v>
      </c>
      <c r="AE96">
        <v>12.556885223999998</v>
      </c>
      <c r="AF96">
        <v>0</v>
      </c>
      <c r="AG96">
        <v>0</v>
      </c>
      <c r="AH96">
        <v>38.606349000000009</v>
      </c>
      <c r="AI96">
        <v>3.2334200000000002</v>
      </c>
      <c r="AJ96">
        <v>0</v>
      </c>
      <c r="AK96">
        <v>13.05315</v>
      </c>
      <c r="AL96">
        <v>18.296200000000002</v>
      </c>
      <c r="AM96">
        <v>4.0218514285714289</v>
      </c>
      <c r="AN96">
        <v>0</v>
      </c>
      <c r="AO96">
        <v>1.4636495999999999</v>
      </c>
      <c r="AP96">
        <v>1.2689585999999999</v>
      </c>
      <c r="AQ96">
        <v>0</v>
      </c>
      <c r="AR96">
        <v>12.61872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6.9092202688728008</v>
      </c>
      <c r="AY96">
        <v>0</v>
      </c>
      <c r="AZ96">
        <v>0</v>
      </c>
      <c r="BA96">
        <v>28.444022091701129</v>
      </c>
      <c r="BB96">
        <f t="shared" si="1"/>
        <v>833.49411572893996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165.0249134765705</v>
      </c>
      <c r="L97">
        <v>63.618344658549333</v>
      </c>
      <c r="M97">
        <v>0</v>
      </c>
      <c r="N97">
        <v>30.00180572579233</v>
      </c>
      <c r="O97">
        <v>50.374248149774211</v>
      </c>
      <c r="P97">
        <v>43.674762407602955</v>
      </c>
      <c r="Q97">
        <v>2.6374142997061707</v>
      </c>
      <c r="R97">
        <v>10.762949780487805</v>
      </c>
      <c r="S97">
        <v>6.0289578879310355</v>
      </c>
      <c r="T97">
        <v>0</v>
      </c>
      <c r="U97">
        <v>292.42034662561497</v>
      </c>
      <c r="V97">
        <v>3.6193759071117562</v>
      </c>
      <c r="W97">
        <v>4.0759309074159376</v>
      </c>
      <c r="X97">
        <v>37.465762758640025</v>
      </c>
      <c r="Y97">
        <v>0</v>
      </c>
      <c r="Z97">
        <v>1.6646651999999997</v>
      </c>
      <c r="AA97">
        <v>10.705612319999998</v>
      </c>
      <c r="AB97">
        <v>10.035570480000001</v>
      </c>
      <c r="AC97">
        <v>7.3819532319999999</v>
      </c>
      <c r="AD97">
        <v>2.3151846000000003</v>
      </c>
      <c r="AE97">
        <v>12.556885223999998</v>
      </c>
      <c r="AF97">
        <v>0</v>
      </c>
      <c r="AG97">
        <v>0</v>
      </c>
      <c r="AH97">
        <v>38.606349000000009</v>
      </c>
      <c r="AI97">
        <v>3.2334200000000002</v>
      </c>
      <c r="AJ97">
        <v>0</v>
      </c>
      <c r="AK97">
        <v>13.05315</v>
      </c>
      <c r="AL97">
        <v>18.296200000000002</v>
      </c>
      <c r="AM97">
        <v>2.6812342857142859</v>
      </c>
      <c r="AN97">
        <v>0</v>
      </c>
      <c r="AO97">
        <v>1.4636495999999999</v>
      </c>
      <c r="AP97">
        <v>1.2689585999999999</v>
      </c>
      <c r="AQ97">
        <v>0</v>
      </c>
      <c r="AR97">
        <v>12.61872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6.9092202688728008</v>
      </c>
      <c r="AY97">
        <v>0</v>
      </c>
      <c r="AZ97">
        <v>0</v>
      </c>
      <c r="BA97">
        <v>28.399781837732874</v>
      </c>
      <c r="BB97">
        <f t="shared" si="1"/>
        <v>832.1977388400511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165.0249134765705</v>
      </c>
      <c r="L98">
        <v>63.618344658549333</v>
      </c>
      <c r="M98">
        <v>0</v>
      </c>
      <c r="N98">
        <v>30.00180572579233</v>
      </c>
      <c r="O98">
        <v>50.374248149774211</v>
      </c>
      <c r="P98">
        <v>43.674762407602955</v>
      </c>
      <c r="Q98">
        <v>2.6374142997061707</v>
      </c>
      <c r="R98">
        <v>10.762949780487805</v>
      </c>
      <c r="S98">
        <v>6.0289578879310355</v>
      </c>
      <c r="T98">
        <v>0</v>
      </c>
      <c r="U98">
        <v>292.42034662561497</v>
      </c>
      <c r="V98">
        <v>3.6193759071117562</v>
      </c>
      <c r="W98">
        <v>4.0759309074159376</v>
      </c>
      <c r="X98">
        <v>37.465762758640025</v>
      </c>
      <c r="Y98">
        <v>0</v>
      </c>
      <c r="Z98">
        <v>1.6646651999999997</v>
      </c>
      <c r="AA98">
        <v>8.8290399999999991</v>
      </c>
      <c r="AB98">
        <v>10.035570480000001</v>
      </c>
      <c r="AC98">
        <v>7.3819532319999999</v>
      </c>
      <c r="AD98">
        <v>2.3151846000000003</v>
      </c>
      <c r="AE98">
        <v>11.308105399999999</v>
      </c>
      <c r="AF98">
        <v>0</v>
      </c>
      <c r="AG98">
        <v>0</v>
      </c>
      <c r="AH98">
        <v>38.606349000000009</v>
      </c>
      <c r="AI98">
        <v>3.2334200000000002</v>
      </c>
      <c r="AJ98">
        <v>0</v>
      </c>
      <c r="AK98">
        <v>13.05315</v>
      </c>
      <c r="AL98">
        <v>18.296200000000002</v>
      </c>
      <c r="AM98">
        <v>2.6812342857142859</v>
      </c>
      <c r="AN98">
        <v>0</v>
      </c>
      <c r="AO98">
        <v>1.4636495999999999</v>
      </c>
      <c r="AP98">
        <v>1.2689585999999999</v>
      </c>
      <c r="AQ98">
        <v>0</v>
      </c>
      <c r="AR98">
        <v>12.61872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6.9092202688728008</v>
      </c>
      <c r="AY98">
        <v>0</v>
      </c>
      <c r="AZ98">
        <v>0</v>
      </c>
      <c r="BA98">
        <v>28.296645137732867</v>
      </c>
      <c r="BB98">
        <f t="shared" si="1"/>
        <v>829.17552339605118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3.4436413675548416</v>
      </c>
      <c r="L99">
        <f t="shared" si="2"/>
        <v>1.39077065082851</v>
      </c>
      <c r="M99">
        <f t="shared" si="2"/>
        <v>0</v>
      </c>
      <c r="N99">
        <f t="shared" si="2"/>
        <v>0.7200433374190145</v>
      </c>
      <c r="O99">
        <f t="shared" si="2"/>
        <v>1.2089819555945811</v>
      </c>
      <c r="P99">
        <f t="shared" si="2"/>
        <v>0.97629756175671056</v>
      </c>
      <c r="Q99">
        <f t="shared" si="2"/>
        <v>5.8772081202096774E-2</v>
      </c>
      <c r="R99">
        <f t="shared" si="2"/>
        <v>0.24040306509670606</v>
      </c>
      <c r="S99">
        <f t="shared" si="2"/>
        <v>0.11445005505129507</v>
      </c>
      <c r="T99">
        <f t="shared" si="2"/>
        <v>0</v>
      </c>
      <c r="U99">
        <f t="shared" si="2"/>
        <v>7.0180883190147592</v>
      </c>
      <c r="V99">
        <f t="shared" si="2"/>
        <v>8.6866979644602244E-2</v>
      </c>
      <c r="W99">
        <f t="shared" si="2"/>
        <v>0.11426387327142927</v>
      </c>
      <c r="X99">
        <f t="shared" si="2"/>
        <v>0.87194429113217009</v>
      </c>
      <c r="Y99">
        <f t="shared" si="2"/>
        <v>0</v>
      </c>
      <c r="Z99">
        <f t="shared" si="2"/>
        <v>6.4657211300000059E-2</v>
      </c>
      <c r="AA99">
        <f t="shared" si="2"/>
        <v>0.13041194389999999</v>
      </c>
      <c r="AB99">
        <f t="shared" si="2"/>
        <v>0.23243992882000039</v>
      </c>
      <c r="AC99">
        <f t="shared" si="2"/>
        <v>0.17716687756799998</v>
      </c>
      <c r="AD99">
        <f t="shared" si="2"/>
        <v>0.15338097975000001</v>
      </c>
      <c r="AE99">
        <f t="shared" si="2"/>
        <v>0.29907071021400039</v>
      </c>
      <c r="AF99">
        <f t="shared" si="2"/>
        <v>0</v>
      </c>
      <c r="AG99">
        <f t="shared" si="2"/>
        <v>0</v>
      </c>
      <c r="AH99">
        <f t="shared" si="2"/>
        <v>0.79622287415000115</v>
      </c>
      <c r="AI99">
        <f t="shared" si="2"/>
        <v>6.6244692249999987E-2</v>
      </c>
      <c r="AJ99">
        <f t="shared" si="2"/>
        <v>0</v>
      </c>
      <c r="AK99">
        <f t="shared" si="2"/>
        <v>0.31327559999999949</v>
      </c>
      <c r="AL99">
        <f t="shared" si="2"/>
        <v>0.41579589999999977</v>
      </c>
      <c r="AM99">
        <f t="shared" si="2"/>
        <v>4.5987230476190473E-2</v>
      </c>
      <c r="AN99">
        <f t="shared" si="2"/>
        <v>0</v>
      </c>
      <c r="AO99">
        <f t="shared" si="2"/>
        <v>3.6187989599999949E-2</v>
      </c>
      <c r="AP99">
        <f t="shared" si="2"/>
        <v>2.6558652750000022E-2</v>
      </c>
      <c r="AQ99">
        <f t="shared" si="2"/>
        <v>0</v>
      </c>
      <c r="AR99">
        <f t="shared" si="2"/>
        <v>0.30523281599999991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7.6194964188660369E-2</v>
      </c>
      <c r="AY99">
        <f t="shared" si="2"/>
        <v>0</v>
      </c>
      <c r="AZ99">
        <f t="shared" si="2"/>
        <v>0</v>
      </c>
      <c r="BA99">
        <f t="shared" si="2"/>
        <v>0.6460989202201799</v>
      </c>
      <c r="BB99">
        <f t="shared" si="1"/>
        <v>18.932609672275383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20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</v>
      </c>
      <c r="K3">
        <v>9.4104945020478219</v>
      </c>
      <c r="L3">
        <v>578.49054267618783</v>
      </c>
      <c r="M3">
        <v>28.232913669064747</v>
      </c>
      <c r="N3">
        <v>36.237961828051127</v>
      </c>
      <c r="O3">
        <v>0</v>
      </c>
      <c r="P3">
        <v>24.963686618375903</v>
      </c>
      <c r="Q3">
        <v>3.2383697355533787</v>
      </c>
      <c r="R3">
        <v>13.006523365853656</v>
      </c>
      <c r="S3">
        <v>8.0969625000000001</v>
      </c>
      <c r="T3">
        <v>0</v>
      </c>
      <c r="U3">
        <v>64.239931627614027</v>
      </c>
      <c r="V3">
        <v>4.3742743105950659</v>
      </c>
      <c r="W3">
        <v>10.679645641711229</v>
      </c>
      <c r="X3">
        <v>45.262943305152476</v>
      </c>
      <c r="Y3">
        <v>0</v>
      </c>
      <c r="Z3">
        <v>2.01070584</v>
      </c>
      <c r="AA3">
        <v>8.6042059999999996</v>
      </c>
      <c r="AB3">
        <v>12.121704815999999</v>
      </c>
      <c r="AC3">
        <v>8.9164694944000011</v>
      </c>
      <c r="AD3">
        <v>8.3893539599999993</v>
      </c>
      <c r="AE3">
        <v>15.167135380800003</v>
      </c>
      <c r="AF3">
        <v>5.4449999999999985</v>
      </c>
      <c r="AG3">
        <v>4.8494035199999992</v>
      </c>
      <c r="AH3">
        <v>34.864751999999996</v>
      </c>
      <c r="AI3">
        <v>0</v>
      </c>
      <c r="AJ3">
        <v>0</v>
      </c>
      <c r="AK3">
        <v>15.766649999999998</v>
      </c>
      <c r="AL3">
        <v>0</v>
      </c>
      <c r="AM3">
        <v>3.2392661714285711</v>
      </c>
      <c r="AN3">
        <v>0.66954999999999998</v>
      </c>
      <c r="AO3">
        <v>1.8039839999999998</v>
      </c>
      <c r="AP3">
        <v>2.5152691199999997</v>
      </c>
      <c r="AQ3">
        <v>5.3350800000000005</v>
      </c>
      <c r="AR3">
        <v>15.411177599999998</v>
      </c>
      <c r="AS3">
        <v>10.152601056000002</v>
      </c>
      <c r="AT3">
        <v>0</v>
      </c>
      <c r="AU3">
        <v>0</v>
      </c>
      <c r="AV3">
        <v>0</v>
      </c>
      <c r="AW3">
        <v>0</v>
      </c>
      <c r="AX3">
        <v>1.9844370731707317</v>
      </c>
      <c r="AY3">
        <v>0</v>
      </c>
      <c r="AZ3">
        <v>0</v>
      </c>
      <c r="BA3">
        <v>32.619885776385345</v>
      </c>
      <c r="BB3">
        <f>SUM(B3:AZ3)-BA3</f>
        <v>955.86111003562121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</v>
      </c>
      <c r="K4">
        <v>9.4104945020478219</v>
      </c>
      <c r="L4">
        <v>578.49054267618783</v>
      </c>
      <c r="M4">
        <v>28.232913669064747</v>
      </c>
      <c r="N4">
        <v>36.237961828051127</v>
      </c>
      <c r="O4">
        <v>0</v>
      </c>
      <c r="P4">
        <v>24.963686618375903</v>
      </c>
      <c r="Q4">
        <v>3.2383697355533787</v>
      </c>
      <c r="R4">
        <v>13.006523365853656</v>
      </c>
      <c r="S4">
        <v>8.0969625000000001</v>
      </c>
      <c r="T4">
        <v>0</v>
      </c>
      <c r="U4">
        <v>64.239931627614027</v>
      </c>
      <c r="V4">
        <v>4.3742743105950659</v>
      </c>
      <c r="W4">
        <v>10.679645641711229</v>
      </c>
      <c r="X4">
        <v>45.262943305152476</v>
      </c>
      <c r="Y4">
        <v>0</v>
      </c>
      <c r="Z4">
        <v>2.01070584</v>
      </c>
      <c r="AA4">
        <v>6.8348904000000008</v>
      </c>
      <c r="AB4">
        <v>12.121704815999999</v>
      </c>
      <c r="AC4">
        <v>8.9164694944000011</v>
      </c>
      <c r="AD4">
        <v>8.3893539599999993</v>
      </c>
      <c r="AE4">
        <v>15.167135380800003</v>
      </c>
      <c r="AF4">
        <v>5.4449999999999985</v>
      </c>
      <c r="AG4">
        <v>4.8494035199999992</v>
      </c>
      <c r="AH4">
        <v>34.864751999999996</v>
      </c>
      <c r="AI4">
        <v>0</v>
      </c>
      <c r="AJ4">
        <v>0</v>
      </c>
      <c r="AK4">
        <v>15.766649999999998</v>
      </c>
      <c r="AL4">
        <v>0</v>
      </c>
      <c r="AM4">
        <v>3.2392661714285711</v>
      </c>
      <c r="AN4">
        <v>0.66954999999999998</v>
      </c>
      <c r="AO4">
        <v>1.8039839999999998</v>
      </c>
      <c r="AP4">
        <v>2.5152691199999997</v>
      </c>
      <c r="AQ4">
        <v>5.3350800000000005</v>
      </c>
      <c r="AR4">
        <v>15.411177599999998</v>
      </c>
      <c r="AS4">
        <v>10.152601056000002</v>
      </c>
      <c r="AT4">
        <v>0</v>
      </c>
      <c r="AU4">
        <v>0</v>
      </c>
      <c r="AV4">
        <v>0</v>
      </c>
      <c r="AW4">
        <v>0</v>
      </c>
      <c r="AX4">
        <v>1.9844370731707317</v>
      </c>
      <c r="AY4">
        <v>0</v>
      </c>
      <c r="AZ4">
        <v>0</v>
      </c>
      <c r="BA4">
        <v>32.561498361585343</v>
      </c>
      <c r="BB4">
        <f t="shared" ref="BB4:BB67" si="0">SUM(B4:AZ4)-BA4</f>
        <v>954.15018185042118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</v>
      </c>
      <c r="K5">
        <v>9.4104945020478219</v>
      </c>
      <c r="L5">
        <v>578.49054267618783</v>
      </c>
      <c r="M5">
        <v>28.232913669064747</v>
      </c>
      <c r="N5">
        <v>36.237961828051127</v>
      </c>
      <c r="O5">
        <v>0</v>
      </c>
      <c r="P5">
        <v>24.963686618375903</v>
      </c>
      <c r="Q5">
        <v>3.2383697355533787</v>
      </c>
      <c r="R5">
        <v>13.006523365853656</v>
      </c>
      <c r="S5">
        <v>8.0969625000000001</v>
      </c>
      <c r="T5">
        <v>0</v>
      </c>
      <c r="U5">
        <v>64.239931627614027</v>
      </c>
      <c r="V5">
        <v>4.3742743105950659</v>
      </c>
      <c r="W5">
        <v>9.5860018193847178</v>
      </c>
      <c r="X5">
        <v>45.262943305152476</v>
      </c>
      <c r="Y5">
        <v>0</v>
      </c>
      <c r="Z5">
        <v>2.01070584</v>
      </c>
      <c r="AA5">
        <v>4.3103436479999999</v>
      </c>
      <c r="AB5">
        <v>12.121704815999999</v>
      </c>
      <c r="AC5">
        <v>8.9164694944000011</v>
      </c>
      <c r="AD5">
        <v>8.3893539599999993</v>
      </c>
      <c r="AE5">
        <v>15.167135380800003</v>
      </c>
      <c r="AF5">
        <v>5.4449999999999985</v>
      </c>
      <c r="AG5">
        <v>4.8494035199999992</v>
      </c>
      <c r="AH5">
        <v>34.864751999999996</v>
      </c>
      <c r="AI5">
        <v>0</v>
      </c>
      <c r="AJ5">
        <v>0</v>
      </c>
      <c r="AK5">
        <v>15.766649999999998</v>
      </c>
      <c r="AL5">
        <v>0</v>
      </c>
      <c r="AM5">
        <v>3.2392661714285711</v>
      </c>
      <c r="AN5">
        <v>0.66954999999999998</v>
      </c>
      <c r="AO5">
        <v>1.8039839999999998</v>
      </c>
      <c r="AP5">
        <v>2.5152691199999997</v>
      </c>
      <c r="AQ5">
        <v>5.3350800000000005</v>
      </c>
      <c r="AR5">
        <v>15.411177599999998</v>
      </c>
      <c r="AS5">
        <v>10.152601056000002</v>
      </c>
      <c r="AT5">
        <v>0</v>
      </c>
      <c r="AU5">
        <v>0</v>
      </c>
      <c r="AV5">
        <v>0</v>
      </c>
      <c r="AW5">
        <v>0</v>
      </c>
      <c r="AX5">
        <v>2.906849514563107</v>
      </c>
      <c r="AY5">
        <v>0</v>
      </c>
      <c r="AZ5">
        <v>0</v>
      </c>
      <c r="BA5">
        <v>32.472537637275273</v>
      </c>
      <c r="BB5">
        <f t="shared" si="0"/>
        <v>951.54336444179705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</v>
      </c>
      <c r="K6">
        <v>9.4104945020478219</v>
      </c>
      <c r="L6">
        <v>578.49054267618783</v>
      </c>
      <c r="M6">
        <v>28.232913669064747</v>
      </c>
      <c r="N6">
        <v>36.237961828051127</v>
      </c>
      <c r="O6">
        <v>0</v>
      </c>
      <c r="P6">
        <v>24.963686618375903</v>
      </c>
      <c r="Q6">
        <v>3.2383697355533787</v>
      </c>
      <c r="R6">
        <v>13.006523365853656</v>
      </c>
      <c r="S6">
        <v>8.0969625000000001</v>
      </c>
      <c r="T6">
        <v>0</v>
      </c>
      <c r="U6">
        <v>64.239931627614027</v>
      </c>
      <c r="V6">
        <v>4.3742743105950659</v>
      </c>
      <c r="W6">
        <v>7.119216556645851</v>
      </c>
      <c r="X6">
        <v>45.262943305152476</v>
      </c>
      <c r="Y6">
        <v>0</v>
      </c>
      <c r="Z6">
        <v>2.01070584</v>
      </c>
      <c r="AA6">
        <v>4.3103436479999999</v>
      </c>
      <c r="AB6">
        <v>12.121704815999999</v>
      </c>
      <c r="AC6">
        <v>8.9164694944000011</v>
      </c>
      <c r="AD6">
        <v>8.3893539599999993</v>
      </c>
      <c r="AE6">
        <v>15.167135380800003</v>
      </c>
      <c r="AF6">
        <v>5.4449999999999985</v>
      </c>
      <c r="AG6">
        <v>4.8494035199999992</v>
      </c>
      <c r="AH6">
        <v>34.864751999999996</v>
      </c>
      <c r="AI6">
        <v>0</v>
      </c>
      <c r="AJ6">
        <v>0</v>
      </c>
      <c r="AK6">
        <v>15.766649999999998</v>
      </c>
      <c r="AL6">
        <v>0</v>
      </c>
      <c r="AM6">
        <v>3.2392661714285711</v>
      </c>
      <c r="AN6">
        <v>0.66954999999999998</v>
      </c>
      <c r="AO6">
        <v>1.8039839999999998</v>
      </c>
      <c r="AP6">
        <v>0.94322592000000016</v>
      </c>
      <c r="AQ6">
        <v>5.3350800000000005</v>
      </c>
      <c r="AR6">
        <v>15.411177599999998</v>
      </c>
      <c r="AS6">
        <v>10.152601056000002</v>
      </c>
      <c r="AT6">
        <v>0</v>
      </c>
      <c r="AU6">
        <v>0</v>
      </c>
      <c r="AV6">
        <v>0</v>
      </c>
      <c r="AW6">
        <v>0</v>
      </c>
      <c r="AX6">
        <v>2.906849514563107</v>
      </c>
      <c r="AY6">
        <v>0</v>
      </c>
      <c r="AZ6">
        <v>0</v>
      </c>
      <c r="BA6">
        <v>32.339256506565796</v>
      </c>
      <c r="BB6">
        <f t="shared" si="0"/>
        <v>947.63781710976775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</v>
      </c>
      <c r="K7">
        <v>9.4104945020478219</v>
      </c>
      <c r="L7">
        <v>578.49054267618783</v>
      </c>
      <c r="M7">
        <v>28.232913669064747</v>
      </c>
      <c r="N7">
        <v>36.237961828051127</v>
      </c>
      <c r="O7">
        <v>0</v>
      </c>
      <c r="P7">
        <v>24.963686618375903</v>
      </c>
      <c r="Q7">
        <v>3.2383697355533787</v>
      </c>
      <c r="R7">
        <v>13.006523365853656</v>
      </c>
      <c r="S7">
        <v>8.0969625000000001</v>
      </c>
      <c r="T7">
        <v>0</v>
      </c>
      <c r="U7">
        <v>64.239931627614027</v>
      </c>
      <c r="V7">
        <v>4.3742743105950659</v>
      </c>
      <c r="W7">
        <v>7.119216556645851</v>
      </c>
      <c r="X7">
        <v>45.262943305152476</v>
      </c>
      <c r="Y7">
        <v>0</v>
      </c>
      <c r="Z7">
        <v>2.01070584</v>
      </c>
      <c r="AA7">
        <v>4.3103436479999999</v>
      </c>
      <c r="AB7">
        <v>12.121704815999999</v>
      </c>
      <c r="AC7">
        <v>8.9164694944000011</v>
      </c>
      <c r="AD7">
        <v>8.3893539599999993</v>
      </c>
      <c r="AE7">
        <v>15.167135380800003</v>
      </c>
      <c r="AF7">
        <v>5.4449999999999985</v>
      </c>
      <c r="AG7">
        <v>4.8494035199999992</v>
      </c>
      <c r="AH7">
        <v>34.864751999999996</v>
      </c>
      <c r="AI7">
        <v>0</v>
      </c>
      <c r="AJ7">
        <v>0</v>
      </c>
      <c r="AK7">
        <v>15.766649999999998</v>
      </c>
      <c r="AL7">
        <v>0</v>
      </c>
      <c r="AM7">
        <v>2.8629877777777772</v>
      </c>
      <c r="AN7">
        <v>0.66954999999999998</v>
      </c>
      <c r="AO7">
        <v>1.8039839999999998</v>
      </c>
      <c r="AP7">
        <v>0.94322592000000016</v>
      </c>
      <c r="AQ7">
        <v>5.3350800000000005</v>
      </c>
      <c r="AR7">
        <v>15.411177599999998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2.906849514563107</v>
      </c>
      <c r="AY7">
        <v>0</v>
      </c>
      <c r="AZ7">
        <v>0</v>
      </c>
      <c r="BA7">
        <v>32.31474553355627</v>
      </c>
      <c r="BB7">
        <f t="shared" si="0"/>
        <v>946.91956573752657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</v>
      </c>
      <c r="K8">
        <v>9.4104945020478219</v>
      </c>
      <c r="L8">
        <v>578.49054267618783</v>
      </c>
      <c r="M8">
        <v>28.232913669064747</v>
      </c>
      <c r="N8">
        <v>36.237961828051127</v>
      </c>
      <c r="O8">
        <v>0</v>
      </c>
      <c r="P8">
        <v>24.963686618375903</v>
      </c>
      <c r="Q8">
        <v>3.2383697355533787</v>
      </c>
      <c r="R8">
        <v>13.006523365853656</v>
      </c>
      <c r="S8">
        <v>8.0969625000000001</v>
      </c>
      <c r="T8">
        <v>0</v>
      </c>
      <c r="U8">
        <v>64.239931627614027</v>
      </c>
      <c r="V8">
        <v>4.3742743105950659</v>
      </c>
      <c r="W8">
        <v>7.119216556645851</v>
      </c>
      <c r="X8">
        <v>45.262943305152476</v>
      </c>
      <c r="Y8">
        <v>0</v>
      </c>
      <c r="Z8">
        <v>2.01070584</v>
      </c>
      <c r="AA8">
        <v>4.3103436479999999</v>
      </c>
      <c r="AB8">
        <v>12.121704815999999</v>
      </c>
      <c r="AC8">
        <v>8.9164694944000011</v>
      </c>
      <c r="AD8">
        <v>8.3893539599999993</v>
      </c>
      <c r="AE8">
        <v>15.167135380800003</v>
      </c>
      <c r="AF8">
        <v>5.4449999999999985</v>
      </c>
      <c r="AG8">
        <v>4.8494035199999992</v>
      </c>
      <c r="AH8">
        <v>29.05396</v>
      </c>
      <c r="AI8">
        <v>0</v>
      </c>
      <c r="AJ8">
        <v>0</v>
      </c>
      <c r="AK8">
        <v>15.766649999999998</v>
      </c>
      <c r="AL8">
        <v>0</v>
      </c>
      <c r="AM8">
        <v>2.8629877777777772</v>
      </c>
      <c r="AN8">
        <v>0.66954999999999998</v>
      </c>
      <c r="AO8">
        <v>1.8039839999999998</v>
      </c>
      <c r="AP8">
        <v>0.94322592000000016</v>
      </c>
      <c r="AQ8">
        <v>5.3350800000000005</v>
      </c>
      <c r="AR8">
        <v>15.411177599999998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2.906849514563107</v>
      </c>
      <c r="AY8">
        <v>0</v>
      </c>
      <c r="AZ8">
        <v>0</v>
      </c>
      <c r="BA8">
        <v>32.122989397556275</v>
      </c>
      <c r="BB8">
        <f t="shared" si="0"/>
        <v>941.30052987352656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</v>
      </c>
      <c r="K9">
        <v>9.4104945020478219</v>
      </c>
      <c r="L9">
        <v>578.49054267618783</v>
      </c>
      <c r="M9">
        <v>28.232913669064747</v>
      </c>
      <c r="N9">
        <v>36.237961828051127</v>
      </c>
      <c r="O9">
        <v>0</v>
      </c>
      <c r="P9">
        <v>24.963686618375903</v>
      </c>
      <c r="Q9">
        <v>3.2383697355533787</v>
      </c>
      <c r="R9">
        <v>13.006523365853656</v>
      </c>
      <c r="S9">
        <v>8.0969625000000001</v>
      </c>
      <c r="T9">
        <v>0</v>
      </c>
      <c r="U9">
        <v>64.239931627614027</v>
      </c>
      <c r="V9">
        <v>4.3742743105950659</v>
      </c>
      <c r="W9">
        <v>7.119216556645851</v>
      </c>
      <c r="X9">
        <v>45.262943305152476</v>
      </c>
      <c r="Y9">
        <v>0</v>
      </c>
      <c r="Z9">
        <v>2.01070584</v>
      </c>
      <c r="AA9">
        <v>4.3103436479999999</v>
      </c>
      <c r="AB9">
        <v>12.121704815999999</v>
      </c>
      <c r="AC9">
        <v>8.9164694944000011</v>
      </c>
      <c r="AD9">
        <v>8.3893539599999993</v>
      </c>
      <c r="AE9">
        <v>15.167135380800003</v>
      </c>
      <c r="AF9">
        <v>5.4449999999999985</v>
      </c>
      <c r="AG9">
        <v>4.8494035199999992</v>
      </c>
      <c r="AH9">
        <v>26.148564</v>
      </c>
      <c r="AI9">
        <v>0</v>
      </c>
      <c r="AJ9">
        <v>0</v>
      </c>
      <c r="AK9">
        <v>15.766649999999998</v>
      </c>
      <c r="AL9">
        <v>0</v>
      </c>
      <c r="AM9">
        <v>2.8629877777777772</v>
      </c>
      <c r="AN9">
        <v>0.66954999999999998</v>
      </c>
      <c r="AO9">
        <v>1.8039839999999998</v>
      </c>
      <c r="AP9">
        <v>0.94322592000000016</v>
      </c>
      <c r="AQ9">
        <v>5.3350800000000005</v>
      </c>
      <c r="AR9">
        <v>15.411177599999998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2.906849514563107</v>
      </c>
      <c r="AY9">
        <v>0</v>
      </c>
      <c r="AZ9">
        <v>0</v>
      </c>
      <c r="BA9">
        <v>32.02711132955627</v>
      </c>
      <c r="BB9">
        <f t="shared" si="0"/>
        <v>938.49101194152649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</v>
      </c>
      <c r="K10">
        <v>9.4104945020478219</v>
      </c>
      <c r="L10">
        <v>578.49054267618783</v>
      </c>
      <c r="M10">
        <v>28.232913669064747</v>
      </c>
      <c r="N10">
        <v>36.237961828051127</v>
      </c>
      <c r="O10">
        <v>0</v>
      </c>
      <c r="P10">
        <v>24.963686618375903</v>
      </c>
      <c r="Q10">
        <v>3.2383697355533787</v>
      </c>
      <c r="R10">
        <v>13.006523365853656</v>
      </c>
      <c r="S10">
        <v>8.0969625000000001</v>
      </c>
      <c r="T10">
        <v>0</v>
      </c>
      <c r="U10">
        <v>64.239931627614027</v>
      </c>
      <c r="V10">
        <v>4.3742743105950659</v>
      </c>
      <c r="W10">
        <v>7.119216556645851</v>
      </c>
      <c r="X10">
        <v>45.262943305152476</v>
      </c>
      <c r="Y10">
        <v>0</v>
      </c>
      <c r="Z10">
        <v>2.01070584</v>
      </c>
      <c r="AA10">
        <v>4.3103436479999999</v>
      </c>
      <c r="AB10">
        <v>12.121704815999999</v>
      </c>
      <c r="AC10">
        <v>8.9164694944000011</v>
      </c>
      <c r="AD10">
        <v>8.3893539599999993</v>
      </c>
      <c r="AE10">
        <v>15.167135380800003</v>
      </c>
      <c r="AF10">
        <v>5.4449999999999985</v>
      </c>
      <c r="AG10">
        <v>4.8494035199999992</v>
      </c>
      <c r="AH10">
        <v>26.148564</v>
      </c>
      <c r="AI10">
        <v>0</v>
      </c>
      <c r="AJ10">
        <v>0</v>
      </c>
      <c r="AK10">
        <v>15.766649999999998</v>
      </c>
      <c r="AL10">
        <v>0</v>
      </c>
      <c r="AM10">
        <v>2.8629877777777772</v>
      </c>
      <c r="AN10">
        <v>0.66954999999999998</v>
      </c>
      <c r="AO10">
        <v>1.8039839999999998</v>
      </c>
      <c r="AP10">
        <v>0.94322592000000016</v>
      </c>
      <c r="AQ10">
        <v>5.3350800000000005</v>
      </c>
      <c r="AR10">
        <v>15.411177599999998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2.906849514563107</v>
      </c>
      <c r="AY10">
        <v>0</v>
      </c>
      <c r="AZ10">
        <v>0</v>
      </c>
      <c r="BA10">
        <v>32.02711132955627</v>
      </c>
      <c r="BB10">
        <f t="shared" si="0"/>
        <v>938.49101194152649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</v>
      </c>
      <c r="K11">
        <v>9.4104945020478219</v>
      </c>
      <c r="L11">
        <v>578.49054267618783</v>
      </c>
      <c r="M11">
        <v>28.232913669064747</v>
      </c>
      <c r="N11">
        <v>36.237961828051127</v>
      </c>
      <c r="O11">
        <v>0</v>
      </c>
      <c r="P11">
        <v>24.963686618375903</v>
      </c>
      <c r="Q11">
        <v>3.2383697355533787</v>
      </c>
      <c r="R11">
        <v>13.006523365853656</v>
      </c>
      <c r="S11">
        <v>8.0969625000000001</v>
      </c>
      <c r="T11">
        <v>0</v>
      </c>
      <c r="U11">
        <v>64.239931627614027</v>
      </c>
      <c r="V11">
        <v>4.3742743105950659</v>
      </c>
      <c r="W11">
        <v>7.119216556645851</v>
      </c>
      <c r="X11">
        <v>45.262943305152476</v>
      </c>
      <c r="Y11">
        <v>0</v>
      </c>
      <c r="Z11">
        <v>2.01070584</v>
      </c>
      <c r="AA11">
        <v>4.3103436479999999</v>
      </c>
      <c r="AB11">
        <v>12.121704815999999</v>
      </c>
      <c r="AC11">
        <v>8.9164694944000011</v>
      </c>
      <c r="AD11">
        <v>8.3893539599999993</v>
      </c>
      <c r="AE11">
        <v>15.167135380800003</v>
      </c>
      <c r="AF11">
        <v>5.4449999999999985</v>
      </c>
      <c r="AG11">
        <v>4.8494035199999992</v>
      </c>
      <c r="AH11">
        <v>26.148564</v>
      </c>
      <c r="AI11">
        <v>0.78111280000000005</v>
      </c>
      <c r="AJ11">
        <v>0</v>
      </c>
      <c r="AK11">
        <v>15.766649999999998</v>
      </c>
      <c r="AL11">
        <v>0</v>
      </c>
      <c r="AM11">
        <v>2.8629877777777772</v>
      </c>
      <c r="AN11">
        <v>0.66954999999999998</v>
      </c>
      <c r="AO11">
        <v>1.8039839999999998</v>
      </c>
      <c r="AP11">
        <v>0.94322592000000016</v>
      </c>
      <c r="AQ11">
        <v>5.3350800000000005</v>
      </c>
      <c r="AR11">
        <v>15.411177599999998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2.906849514563107</v>
      </c>
      <c r="AY11">
        <v>0</v>
      </c>
      <c r="AZ11">
        <v>0</v>
      </c>
      <c r="BA11">
        <v>32.052888051956266</v>
      </c>
      <c r="BB11">
        <f t="shared" si="0"/>
        <v>939.24634801912646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</v>
      </c>
      <c r="K12">
        <v>9.4104945020478219</v>
      </c>
      <c r="L12">
        <v>578.49054267618783</v>
      </c>
      <c r="M12">
        <v>28.232913669064747</v>
      </c>
      <c r="N12">
        <v>36.237961828051127</v>
      </c>
      <c r="O12">
        <v>0</v>
      </c>
      <c r="P12">
        <v>24.963686618375903</v>
      </c>
      <c r="Q12">
        <v>3.2383697355533787</v>
      </c>
      <c r="R12">
        <v>13.006523365853656</v>
      </c>
      <c r="S12">
        <v>8.0969625000000001</v>
      </c>
      <c r="T12">
        <v>0</v>
      </c>
      <c r="U12">
        <v>64.239931627614027</v>
      </c>
      <c r="V12">
        <v>4.3742743105950659</v>
      </c>
      <c r="W12">
        <v>7.119216556645851</v>
      </c>
      <c r="X12">
        <v>45.262943305152476</v>
      </c>
      <c r="Y12">
        <v>0</v>
      </c>
      <c r="Z12">
        <v>2.01070584</v>
      </c>
      <c r="AA12">
        <v>4.3103436479999999</v>
      </c>
      <c r="AB12">
        <v>12.121704815999999</v>
      </c>
      <c r="AC12">
        <v>8.9164694944000011</v>
      </c>
      <c r="AD12">
        <v>8.3893539599999993</v>
      </c>
      <c r="AE12">
        <v>15.167135380800003</v>
      </c>
      <c r="AF12">
        <v>5.4449999999999985</v>
      </c>
      <c r="AG12">
        <v>4.8494035199999992</v>
      </c>
      <c r="AH12">
        <v>26.148564</v>
      </c>
      <c r="AI12">
        <v>3.9055640000000005</v>
      </c>
      <c r="AJ12">
        <v>0</v>
      </c>
      <c r="AK12">
        <v>15.766649999999998</v>
      </c>
      <c r="AL12">
        <v>0</v>
      </c>
      <c r="AM12">
        <v>2.8629877777777772</v>
      </c>
      <c r="AN12">
        <v>0.66954999999999998</v>
      </c>
      <c r="AO12">
        <v>1.8039839999999998</v>
      </c>
      <c r="AP12">
        <v>0.94322592000000016</v>
      </c>
      <c r="AQ12">
        <v>5.3350800000000005</v>
      </c>
      <c r="AR12">
        <v>15.411177599999998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2.906849514563107</v>
      </c>
      <c r="AY12">
        <v>0</v>
      </c>
      <c r="AZ12">
        <v>0</v>
      </c>
      <c r="BA12">
        <v>32.155994941556266</v>
      </c>
      <c r="BB12">
        <f t="shared" si="0"/>
        <v>942.26769232952654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9.4104945020478219</v>
      </c>
      <c r="L13">
        <v>578.49054267618783</v>
      </c>
      <c r="M13">
        <v>28.232913669064747</v>
      </c>
      <c r="N13">
        <v>36.237961828051127</v>
      </c>
      <c r="O13">
        <v>0</v>
      </c>
      <c r="P13">
        <v>24.963686618375903</v>
      </c>
      <c r="Q13">
        <v>3.2372967678746325</v>
      </c>
      <c r="R13">
        <v>13.006523365853656</v>
      </c>
      <c r="S13">
        <v>8.0969625000000001</v>
      </c>
      <c r="T13">
        <v>0</v>
      </c>
      <c r="U13">
        <v>64.239931627614027</v>
      </c>
      <c r="V13">
        <v>4.3742743105950659</v>
      </c>
      <c r="W13">
        <v>7.119216556645851</v>
      </c>
      <c r="X13">
        <v>45.262943305152476</v>
      </c>
      <c r="Y13">
        <v>0</v>
      </c>
      <c r="Z13">
        <v>2.01070584</v>
      </c>
      <c r="AA13">
        <v>4.3103436479999999</v>
      </c>
      <c r="AB13">
        <v>12.121704815999999</v>
      </c>
      <c r="AC13">
        <v>8.9164694944000011</v>
      </c>
      <c r="AD13">
        <v>8.3893539599999993</v>
      </c>
      <c r="AE13">
        <v>15.167135380800003</v>
      </c>
      <c r="AF13">
        <v>5.4449999999999985</v>
      </c>
      <c r="AG13">
        <v>4.8494035199999992</v>
      </c>
      <c r="AH13">
        <v>26.148564</v>
      </c>
      <c r="AI13">
        <v>3.9055640000000005</v>
      </c>
      <c r="AJ13">
        <v>0</v>
      </c>
      <c r="AK13">
        <v>15.766649999999998</v>
      </c>
      <c r="AL13">
        <v>0</v>
      </c>
      <c r="AM13">
        <v>2.8629877777777772</v>
      </c>
      <c r="AN13">
        <v>0.66954999999999998</v>
      </c>
      <c r="AO13">
        <v>1.8039839999999998</v>
      </c>
      <c r="AP13">
        <v>0.94322592000000016</v>
      </c>
      <c r="AQ13">
        <v>2.5902199999999995</v>
      </c>
      <c r="AR13">
        <v>15.411177599999998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2.906849514563107</v>
      </c>
      <c r="AY13">
        <v>0</v>
      </c>
      <c r="AZ13">
        <v>0</v>
      </c>
      <c r="BA13">
        <v>32.065379000341771</v>
      </c>
      <c r="BB13">
        <f t="shared" si="0"/>
        <v>939.61237530306244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</v>
      </c>
      <c r="K14">
        <v>9.4104945020478219</v>
      </c>
      <c r="L14">
        <v>578.49054267618783</v>
      </c>
      <c r="M14">
        <v>28.232913669064747</v>
      </c>
      <c r="N14">
        <v>36.237961828051127</v>
      </c>
      <c r="O14">
        <v>0</v>
      </c>
      <c r="P14">
        <v>24.963686618375903</v>
      </c>
      <c r="Q14">
        <v>3.2372967678746325</v>
      </c>
      <c r="R14">
        <v>13.006523365853656</v>
      </c>
      <c r="S14">
        <v>8.0969625000000001</v>
      </c>
      <c r="T14">
        <v>0</v>
      </c>
      <c r="U14">
        <v>64.239931627614027</v>
      </c>
      <c r="V14">
        <v>4.3742743105950659</v>
      </c>
      <c r="W14">
        <v>7.119216556645851</v>
      </c>
      <c r="X14">
        <v>45.262943305152476</v>
      </c>
      <c r="Y14">
        <v>0</v>
      </c>
      <c r="Z14">
        <v>2.01070584</v>
      </c>
      <c r="AA14">
        <v>4.3103436479999999</v>
      </c>
      <c r="AB14">
        <v>12.121704815999999</v>
      </c>
      <c r="AC14">
        <v>8.9164694944000011</v>
      </c>
      <c r="AD14">
        <v>8.3893539599999993</v>
      </c>
      <c r="AE14">
        <v>15.167135380800003</v>
      </c>
      <c r="AF14">
        <v>5.4449999999999985</v>
      </c>
      <c r="AG14">
        <v>4.8494035199999992</v>
      </c>
      <c r="AH14">
        <v>26.148564</v>
      </c>
      <c r="AI14">
        <v>3.9055640000000005</v>
      </c>
      <c r="AJ14">
        <v>0</v>
      </c>
      <c r="AK14">
        <v>15.766649999999998</v>
      </c>
      <c r="AL14">
        <v>0</v>
      </c>
      <c r="AM14">
        <v>2.8629877777777772</v>
      </c>
      <c r="AN14">
        <v>0.66954999999999998</v>
      </c>
      <c r="AO14">
        <v>1.8039839999999998</v>
      </c>
      <c r="AP14">
        <v>0.94322592000000016</v>
      </c>
      <c r="AQ14">
        <v>0</v>
      </c>
      <c r="AR14">
        <v>15.411177599999998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2.906849514563107</v>
      </c>
      <c r="AY14">
        <v>0</v>
      </c>
      <c r="AZ14">
        <v>0</v>
      </c>
      <c r="BA14">
        <v>31.979901740341774</v>
      </c>
      <c r="BB14">
        <f t="shared" si="0"/>
        <v>937.10763256306234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</v>
      </c>
      <c r="K15">
        <v>9.4104945020478219</v>
      </c>
      <c r="L15">
        <v>578.49054267618783</v>
      </c>
      <c r="M15">
        <v>28.232913669064747</v>
      </c>
      <c r="N15">
        <v>36.237961828051127</v>
      </c>
      <c r="O15">
        <v>0</v>
      </c>
      <c r="P15">
        <v>24.963686618375903</v>
      </c>
      <c r="Q15">
        <v>3.2372967678746325</v>
      </c>
      <c r="R15">
        <v>13.006523365853656</v>
      </c>
      <c r="S15">
        <v>8.0969625000000001</v>
      </c>
      <c r="T15">
        <v>0</v>
      </c>
      <c r="U15">
        <v>64.239931627614027</v>
      </c>
      <c r="V15">
        <v>4.3742743105950659</v>
      </c>
      <c r="W15">
        <v>7.119216556645851</v>
      </c>
      <c r="X15">
        <v>45.262943305152476</v>
      </c>
      <c r="Y15">
        <v>0</v>
      </c>
      <c r="Z15">
        <v>2.01070584</v>
      </c>
      <c r="AA15">
        <v>4.3103436479999999</v>
      </c>
      <c r="AB15">
        <v>12.121704815999999</v>
      </c>
      <c r="AC15">
        <v>8.9164694944000011</v>
      </c>
      <c r="AD15">
        <v>8.3893539599999993</v>
      </c>
      <c r="AE15">
        <v>15.167135380800003</v>
      </c>
      <c r="AF15">
        <v>5.4449999999999985</v>
      </c>
      <c r="AG15">
        <v>4.8494035199999992</v>
      </c>
      <c r="AH15">
        <v>29.05396</v>
      </c>
      <c r="AI15">
        <v>0.78111280000000005</v>
      </c>
      <c r="AJ15">
        <v>0</v>
      </c>
      <c r="AK15">
        <v>15.766649999999998</v>
      </c>
      <c r="AL15">
        <v>0</v>
      </c>
      <c r="AM15">
        <v>2.8629877777777772</v>
      </c>
      <c r="AN15">
        <v>0.66954999999999998</v>
      </c>
      <c r="AO15">
        <v>1.8039839999999998</v>
      </c>
      <c r="AP15">
        <v>0.94322592000000016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2.4415272727272725</v>
      </c>
      <c r="AY15">
        <v>0</v>
      </c>
      <c r="AZ15">
        <v>0</v>
      </c>
      <c r="BA15">
        <v>31.990849297561198</v>
      </c>
      <c r="BB15">
        <f t="shared" si="0"/>
        <v>937.42842916400707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</v>
      </c>
      <c r="K16">
        <v>9.4104945020478219</v>
      </c>
      <c r="L16">
        <v>578.49054267618783</v>
      </c>
      <c r="M16">
        <v>28.232913669064747</v>
      </c>
      <c r="N16">
        <v>36.237961828051127</v>
      </c>
      <c r="O16">
        <v>0</v>
      </c>
      <c r="P16">
        <v>24.963686618375903</v>
      </c>
      <c r="Q16">
        <v>3.2372967678746325</v>
      </c>
      <c r="R16">
        <v>13.006523365853656</v>
      </c>
      <c r="S16">
        <v>8.0969625000000001</v>
      </c>
      <c r="T16">
        <v>0</v>
      </c>
      <c r="U16">
        <v>64.239931627614027</v>
      </c>
      <c r="V16">
        <v>4.3742743105950659</v>
      </c>
      <c r="W16">
        <v>7.119216556645851</v>
      </c>
      <c r="X16">
        <v>45.262943305152476</v>
      </c>
      <c r="Y16">
        <v>0</v>
      </c>
      <c r="Z16">
        <v>2.01070584</v>
      </c>
      <c r="AA16">
        <v>4.3103436479999999</v>
      </c>
      <c r="AB16">
        <v>12.121704815999999</v>
      </c>
      <c r="AC16">
        <v>8.9164694944000011</v>
      </c>
      <c r="AD16">
        <v>8.3893539599999993</v>
      </c>
      <c r="AE16">
        <v>15.167135380800003</v>
      </c>
      <c r="AF16">
        <v>5.4449999999999985</v>
      </c>
      <c r="AG16">
        <v>4.8494035199999992</v>
      </c>
      <c r="AH16">
        <v>35.881640599999997</v>
      </c>
      <c r="AI16">
        <v>0.78111280000000005</v>
      </c>
      <c r="AJ16">
        <v>0</v>
      </c>
      <c r="AK16">
        <v>15.766649999999998</v>
      </c>
      <c r="AL16">
        <v>0</v>
      </c>
      <c r="AM16">
        <v>2.8629877777777772</v>
      </c>
      <c r="AN16">
        <v>0.66954999999999998</v>
      </c>
      <c r="AO16">
        <v>1.8039839999999998</v>
      </c>
      <c r="AP16">
        <v>0.94322592000000016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2.4415272727272725</v>
      </c>
      <c r="AY16">
        <v>0</v>
      </c>
      <c r="AZ16">
        <v>0</v>
      </c>
      <c r="BA16">
        <v>32.216162603961195</v>
      </c>
      <c r="BB16">
        <f t="shared" si="0"/>
        <v>944.03079645760715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</v>
      </c>
      <c r="K17">
        <v>9.4104945020478219</v>
      </c>
      <c r="L17">
        <v>578.49054267618783</v>
      </c>
      <c r="M17">
        <v>28.232913669064747</v>
      </c>
      <c r="N17">
        <v>36.237961828051127</v>
      </c>
      <c r="O17">
        <v>0</v>
      </c>
      <c r="P17">
        <v>24.963686618375903</v>
      </c>
      <c r="Q17">
        <v>3.2372967678746325</v>
      </c>
      <c r="R17">
        <v>13.006523365853656</v>
      </c>
      <c r="S17">
        <v>8.0969625000000001</v>
      </c>
      <c r="T17">
        <v>0</v>
      </c>
      <c r="U17">
        <v>64.239931627614027</v>
      </c>
      <c r="V17">
        <v>4.3742743105950659</v>
      </c>
      <c r="W17">
        <v>7.119216556645851</v>
      </c>
      <c r="X17">
        <v>45.262943305152476</v>
      </c>
      <c r="Y17">
        <v>0</v>
      </c>
      <c r="Z17">
        <v>2.01070584</v>
      </c>
      <c r="AA17">
        <v>4.3103436479999999</v>
      </c>
      <c r="AB17">
        <v>12.121704815999999</v>
      </c>
      <c r="AC17">
        <v>8.9164694944000011</v>
      </c>
      <c r="AD17">
        <v>8.3893539599999993</v>
      </c>
      <c r="AE17">
        <v>15.167135380800003</v>
      </c>
      <c r="AF17">
        <v>5.4449999999999985</v>
      </c>
      <c r="AG17">
        <v>4.8494035199999992</v>
      </c>
      <c r="AH17">
        <v>35.881640599999997</v>
      </c>
      <c r="AI17">
        <v>3.9055640000000005</v>
      </c>
      <c r="AJ17">
        <v>0</v>
      </c>
      <c r="AK17">
        <v>15.766649999999998</v>
      </c>
      <c r="AL17">
        <v>0</v>
      </c>
      <c r="AM17">
        <v>2.8629877777777772</v>
      </c>
      <c r="AN17">
        <v>0.66954999999999998</v>
      </c>
      <c r="AO17">
        <v>1.8039839999999998</v>
      </c>
      <c r="AP17">
        <v>0.94322592000000016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32.238699093561195</v>
      </c>
      <c r="BB17">
        <f t="shared" si="0"/>
        <v>944.69118389527989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</v>
      </c>
      <c r="K18">
        <v>9.4105287991890147</v>
      </c>
      <c r="L18">
        <v>578.49054267618783</v>
      </c>
      <c r="M18">
        <v>28.232913669064747</v>
      </c>
      <c r="N18">
        <v>36.237961828051127</v>
      </c>
      <c r="O18">
        <v>0</v>
      </c>
      <c r="P18">
        <v>24.963686618375903</v>
      </c>
      <c r="Q18">
        <v>3.2372967678746325</v>
      </c>
      <c r="R18">
        <v>13.006523365853656</v>
      </c>
      <c r="S18">
        <v>8.0969625000000001</v>
      </c>
      <c r="T18">
        <v>0</v>
      </c>
      <c r="U18">
        <v>64.239931627614027</v>
      </c>
      <c r="V18">
        <v>4.3742743105950659</v>
      </c>
      <c r="W18">
        <v>7.119216556645851</v>
      </c>
      <c r="X18">
        <v>45.262943305152476</v>
      </c>
      <c r="Y18">
        <v>0</v>
      </c>
      <c r="Z18">
        <v>2.01070584</v>
      </c>
      <c r="AA18">
        <v>4.3103436479999999</v>
      </c>
      <c r="AB18">
        <v>12.121704815999999</v>
      </c>
      <c r="AC18">
        <v>8.9164694944000011</v>
      </c>
      <c r="AD18">
        <v>8.3893539599999993</v>
      </c>
      <c r="AE18">
        <v>15.167135380800003</v>
      </c>
      <c r="AF18">
        <v>5.4449999999999985</v>
      </c>
      <c r="AG18">
        <v>4.8494035199999992</v>
      </c>
      <c r="AH18">
        <v>35.881640599999997</v>
      </c>
      <c r="AI18">
        <v>3.9055640000000005</v>
      </c>
      <c r="AJ18">
        <v>0</v>
      </c>
      <c r="AK18">
        <v>15.766649999999998</v>
      </c>
      <c r="AL18">
        <v>0</v>
      </c>
      <c r="AM18">
        <v>2.8629877777777772</v>
      </c>
      <c r="AN18">
        <v>0.66954999999999998</v>
      </c>
      <c r="AO18">
        <v>1.8039839999999998</v>
      </c>
      <c r="AP18">
        <v>0.94322592000000016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32.238700214034694</v>
      </c>
      <c r="BB18">
        <f t="shared" si="0"/>
        <v>944.69121707194756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</v>
      </c>
      <c r="K19">
        <v>9.4104904544739725</v>
      </c>
      <c r="L19">
        <v>578.49054267618783</v>
      </c>
      <c r="M19">
        <v>28.232913669064747</v>
      </c>
      <c r="N19">
        <v>36.237961828051127</v>
      </c>
      <c r="O19">
        <v>0</v>
      </c>
      <c r="P19">
        <v>24.963686618375903</v>
      </c>
      <c r="Q19">
        <v>3.2372967678746325</v>
      </c>
      <c r="R19">
        <v>13.006523365853656</v>
      </c>
      <c r="S19">
        <v>8.0969625000000001</v>
      </c>
      <c r="T19">
        <v>0</v>
      </c>
      <c r="U19">
        <v>64.239931627614027</v>
      </c>
      <c r="V19">
        <v>4.3742743105950659</v>
      </c>
      <c r="W19">
        <v>6.8897715338553667</v>
      </c>
      <c r="X19">
        <v>45.262943305152476</v>
      </c>
      <c r="Y19">
        <v>0</v>
      </c>
      <c r="Z19">
        <v>2.01070584</v>
      </c>
      <c r="AA19">
        <v>4.3103436479999999</v>
      </c>
      <c r="AB19">
        <v>12.121704815999999</v>
      </c>
      <c r="AC19">
        <v>8.9164694944000011</v>
      </c>
      <c r="AD19">
        <v>11.18580528</v>
      </c>
      <c r="AE19">
        <v>15.167135380800003</v>
      </c>
      <c r="AF19">
        <v>5.4449999999999985</v>
      </c>
      <c r="AG19">
        <v>4.8494035199999992</v>
      </c>
      <c r="AH19">
        <v>35.881640599999997</v>
      </c>
      <c r="AI19">
        <v>3.9055640000000005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1.8039839999999998</v>
      </c>
      <c r="AP19">
        <v>0.94322592000000016</v>
      </c>
      <c r="AQ19">
        <v>0</v>
      </c>
      <c r="AR19">
        <v>15.411177599999998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32.195399583670664</v>
      </c>
      <c r="BB19">
        <f t="shared" si="0"/>
        <v>943.42237627702798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</v>
      </c>
      <c r="K20">
        <v>9.4105624570542847</v>
      </c>
      <c r="L20">
        <v>578.49054267618783</v>
      </c>
      <c r="M20">
        <v>28.232913669064747</v>
      </c>
      <c r="N20">
        <v>36.237961828051127</v>
      </c>
      <c r="O20">
        <v>0</v>
      </c>
      <c r="P20">
        <v>24.963686618375903</v>
      </c>
      <c r="Q20">
        <v>3.2372967678746325</v>
      </c>
      <c r="R20">
        <v>13.006523365853656</v>
      </c>
      <c r="S20">
        <v>8.0969625000000001</v>
      </c>
      <c r="T20">
        <v>0</v>
      </c>
      <c r="U20">
        <v>64.239931627614027</v>
      </c>
      <c r="V20">
        <v>4.3742743105950659</v>
      </c>
      <c r="W20">
        <v>6.8897715338553667</v>
      </c>
      <c r="X20">
        <v>45.262943305152476</v>
      </c>
      <c r="Y20">
        <v>0</v>
      </c>
      <c r="Z20">
        <v>2.01070584</v>
      </c>
      <c r="AA20">
        <v>4.3103436479999999</v>
      </c>
      <c r="AB20">
        <v>12.121704815999999</v>
      </c>
      <c r="AC20">
        <v>8.9164694944000011</v>
      </c>
      <c r="AD20">
        <v>11.18580528</v>
      </c>
      <c r="AE20">
        <v>15.167135380800003</v>
      </c>
      <c r="AF20">
        <v>5.4449999999999985</v>
      </c>
      <c r="AG20">
        <v>4.8494035199999992</v>
      </c>
      <c r="AH20">
        <v>35.881640599999997</v>
      </c>
      <c r="AI20">
        <v>3.9055640000000005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1.8039839999999998</v>
      </c>
      <c r="AP20">
        <v>0.94322592000000016</v>
      </c>
      <c r="AQ20">
        <v>2.5128999999999992</v>
      </c>
      <c r="AR20">
        <v>15.411177599999998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32.278327659663347</v>
      </c>
      <c r="BB20">
        <f t="shared" si="0"/>
        <v>945.85242020361579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</v>
      </c>
      <c r="K21">
        <v>9.4105582747118444</v>
      </c>
      <c r="L21">
        <v>578.49054267618783</v>
      </c>
      <c r="M21">
        <v>28.232913669064747</v>
      </c>
      <c r="N21">
        <v>36.237961828051127</v>
      </c>
      <c r="O21">
        <v>0</v>
      </c>
      <c r="P21">
        <v>24.963686618375903</v>
      </c>
      <c r="Q21">
        <v>3.2372967678746325</v>
      </c>
      <c r="R21">
        <v>13.006523365853656</v>
      </c>
      <c r="S21">
        <v>8.0969625000000001</v>
      </c>
      <c r="T21">
        <v>0</v>
      </c>
      <c r="U21">
        <v>64.239931627614027</v>
      </c>
      <c r="V21">
        <v>4.3742743105950659</v>
      </c>
      <c r="W21">
        <v>6.8897715338553667</v>
      </c>
      <c r="X21">
        <v>45.262943305152476</v>
      </c>
      <c r="Y21">
        <v>0</v>
      </c>
      <c r="Z21">
        <v>4.021411679999999</v>
      </c>
      <c r="AA21">
        <v>4.3103436479999999</v>
      </c>
      <c r="AB21">
        <v>12.121704815999999</v>
      </c>
      <c r="AC21">
        <v>8.9164694944000011</v>
      </c>
      <c r="AD21">
        <v>11.18580528</v>
      </c>
      <c r="AE21">
        <v>15.167135380800003</v>
      </c>
      <c r="AF21">
        <v>5.4449999999999985</v>
      </c>
      <c r="AG21">
        <v>4.8494035199999992</v>
      </c>
      <c r="AH21">
        <v>35.881640599999997</v>
      </c>
      <c r="AI21">
        <v>3.9055640000000005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1.8039839999999998</v>
      </c>
      <c r="AP21">
        <v>0.94322592000000016</v>
      </c>
      <c r="AQ21">
        <v>5.4123999999999999</v>
      </c>
      <c r="AR21">
        <v>15.411177599999998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32.440364498251924</v>
      </c>
      <c r="BB21">
        <f t="shared" si="0"/>
        <v>950.60058502268475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</v>
      </c>
      <c r="K22">
        <v>9.4105582747118444</v>
      </c>
      <c r="L22">
        <v>578.49054267618783</v>
      </c>
      <c r="M22">
        <v>28.232913669064747</v>
      </c>
      <c r="N22">
        <v>36.237961828051127</v>
      </c>
      <c r="O22">
        <v>0</v>
      </c>
      <c r="P22">
        <v>24.963686618375903</v>
      </c>
      <c r="Q22">
        <v>3.2372967678746325</v>
      </c>
      <c r="R22">
        <v>13.006523365853656</v>
      </c>
      <c r="S22">
        <v>8.0969625000000001</v>
      </c>
      <c r="T22">
        <v>0</v>
      </c>
      <c r="U22">
        <v>64.239931627614027</v>
      </c>
      <c r="V22">
        <v>4.3742743105950659</v>
      </c>
      <c r="W22">
        <v>6.8897715338553667</v>
      </c>
      <c r="X22">
        <v>45.262943305152476</v>
      </c>
      <c r="Y22">
        <v>0</v>
      </c>
      <c r="Z22">
        <v>4.021411679999999</v>
      </c>
      <c r="AA22">
        <v>4.3103436479999999</v>
      </c>
      <c r="AB22">
        <v>12.121704815999999</v>
      </c>
      <c r="AC22">
        <v>8.9164694944000011</v>
      </c>
      <c r="AD22">
        <v>11.18580528</v>
      </c>
      <c r="AE22">
        <v>15.167135380800003</v>
      </c>
      <c r="AF22">
        <v>5.4449999999999985</v>
      </c>
      <c r="AG22">
        <v>4.8494035199999992</v>
      </c>
      <c r="AH22">
        <v>35.881640599999997</v>
      </c>
      <c r="AI22">
        <v>3.9055640000000005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1.8039839999999998</v>
      </c>
      <c r="AP22">
        <v>0.94322592000000016</v>
      </c>
      <c r="AQ22">
        <v>8.1185999999999972</v>
      </c>
      <c r="AR22">
        <v>15.411177599999998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32.529669098251922</v>
      </c>
      <c r="BB22">
        <f t="shared" si="0"/>
        <v>953.21748042268473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</v>
      </c>
      <c r="K23">
        <v>9.4104945020478219</v>
      </c>
      <c r="L23">
        <v>578.49054267618783</v>
      </c>
      <c r="M23">
        <v>28.232913669064747</v>
      </c>
      <c r="N23">
        <v>36.237961828051127</v>
      </c>
      <c r="O23">
        <v>0</v>
      </c>
      <c r="P23">
        <v>24.963686618375903</v>
      </c>
      <c r="Q23">
        <v>3.2372967678746325</v>
      </c>
      <c r="R23">
        <v>13.006523365853656</v>
      </c>
      <c r="S23">
        <v>8.0969625000000001</v>
      </c>
      <c r="T23">
        <v>0</v>
      </c>
      <c r="U23">
        <v>64.239931627614027</v>
      </c>
      <c r="V23">
        <v>4.3742743105950659</v>
      </c>
      <c r="W23">
        <v>6.8897715338553667</v>
      </c>
      <c r="X23">
        <v>45.262943305152476</v>
      </c>
      <c r="Y23">
        <v>0</v>
      </c>
      <c r="Z23">
        <v>4.021411679999999</v>
      </c>
      <c r="AA23">
        <v>4.3103436479999999</v>
      </c>
      <c r="AB23">
        <v>12.121704815999999</v>
      </c>
      <c r="AC23">
        <v>8.9164694944000011</v>
      </c>
      <c r="AD23">
        <v>11.18580528</v>
      </c>
      <c r="AE23">
        <v>15.167135380800003</v>
      </c>
      <c r="AF23">
        <v>5.4449999999999985</v>
      </c>
      <c r="AG23">
        <v>4.8494035199999992</v>
      </c>
      <c r="AH23">
        <v>35.881640599999997</v>
      </c>
      <c r="AI23">
        <v>3.9055640000000005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1.8039839999999998</v>
      </c>
      <c r="AP23">
        <v>0.94322592000000016</v>
      </c>
      <c r="AQ23">
        <v>8.1185999999999972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32.563199018306051</v>
      </c>
      <c r="BB23">
        <f t="shared" si="0"/>
        <v>954.20000832996675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</v>
      </c>
      <c r="K24">
        <v>9.4104770605226022</v>
      </c>
      <c r="L24">
        <v>578.49054267618783</v>
      </c>
      <c r="M24">
        <v>28.232913669064747</v>
      </c>
      <c r="N24">
        <v>36.237961828051127</v>
      </c>
      <c r="O24">
        <v>0</v>
      </c>
      <c r="P24">
        <v>24.963686618375903</v>
      </c>
      <c r="Q24">
        <v>3.2372967678746325</v>
      </c>
      <c r="R24">
        <v>13.006523365853656</v>
      </c>
      <c r="S24">
        <v>8.0969625000000001</v>
      </c>
      <c r="T24">
        <v>0</v>
      </c>
      <c r="U24">
        <v>64.239931627614027</v>
      </c>
      <c r="V24">
        <v>4.3742743105950659</v>
      </c>
      <c r="W24">
        <v>6.8897715338553667</v>
      </c>
      <c r="X24">
        <v>45.262943305152476</v>
      </c>
      <c r="Y24">
        <v>0</v>
      </c>
      <c r="Z24">
        <v>4.021411679999999</v>
      </c>
      <c r="AA24">
        <v>0</v>
      </c>
      <c r="AB24">
        <v>12.121704815999999</v>
      </c>
      <c r="AC24">
        <v>8.9164694944000011</v>
      </c>
      <c r="AD24">
        <v>11.18580528</v>
      </c>
      <c r="AE24">
        <v>15.167135380800003</v>
      </c>
      <c r="AF24">
        <v>5.4449999999999985</v>
      </c>
      <c r="AG24">
        <v>4.8494035199999992</v>
      </c>
      <c r="AH24">
        <v>35.881640599999997</v>
      </c>
      <c r="AI24">
        <v>3.9055640000000005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1.8039839999999998</v>
      </c>
      <c r="AP24">
        <v>2.5152691199999997</v>
      </c>
      <c r="AQ24">
        <v>8.1185999999999972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32.472834479281715</v>
      </c>
      <c r="BB24">
        <f t="shared" si="0"/>
        <v>951.55205497946565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</v>
      </c>
      <c r="K25">
        <v>9.4104706806644352</v>
      </c>
      <c r="L25">
        <v>578.49054267618783</v>
      </c>
      <c r="M25">
        <v>28.232913669064747</v>
      </c>
      <c r="N25">
        <v>36.237961828051127</v>
      </c>
      <c r="O25">
        <v>0</v>
      </c>
      <c r="P25">
        <v>24.963686618375903</v>
      </c>
      <c r="Q25">
        <v>3.2372967678746325</v>
      </c>
      <c r="R25">
        <v>13.006523365853656</v>
      </c>
      <c r="S25">
        <v>8.0969625000000001</v>
      </c>
      <c r="T25">
        <v>0</v>
      </c>
      <c r="U25">
        <v>64.239931627614027</v>
      </c>
      <c r="V25">
        <v>4.3742743105950659</v>
      </c>
      <c r="W25">
        <v>6.8897715338553667</v>
      </c>
      <c r="X25">
        <v>45.262943305152476</v>
      </c>
      <c r="Y25">
        <v>0</v>
      </c>
      <c r="Z25">
        <v>4.021411679999999</v>
      </c>
      <c r="AA25">
        <v>0</v>
      </c>
      <c r="AB25">
        <v>12.121704815999999</v>
      </c>
      <c r="AC25">
        <v>8.9164694944000011</v>
      </c>
      <c r="AD25">
        <v>11.18580528</v>
      </c>
      <c r="AE25">
        <v>15.167135380800003</v>
      </c>
      <c r="AF25">
        <v>5.4449999999999985</v>
      </c>
      <c r="AG25">
        <v>4.8494035199999992</v>
      </c>
      <c r="AH25">
        <v>35.881640599999997</v>
      </c>
      <c r="AI25">
        <v>0.97639100000000001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1.8039839999999998</v>
      </c>
      <c r="AP25">
        <v>2.5152691199999997</v>
      </c>
      <c r="AQ25">
        <v>8.1185999999999972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32.376171417172998</v>
      </c>
      <c r="BB25">
        <f t="shared" si="0"/>
        <v>948.71953866171611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</v>
      </c>
      <c r="K26">
        <v>9.4105907153494588</v>
      </c>
      <c r="L26">
        <v>578.49054267618783</v>
      </c>
      <c r="M26">
        <v>28.232913669064747</v>
      </c>
      <c r="N26">
        <v>36.237961828051127</v>
      </c>
      <c r="O26">
        <v>0</v>
      </c>
      <c r="P26">
        <v>24.963686618375903</v>
      </c>
      <c r="Q26">
        <v>3.2372967678746325</v>
      </c>
      <c r="R26">
        <v>13.006523365853656</v>
      </c>
      <c r="S26">
        <v>8.0969625000000001</v>
      </c>
      <c r="T26">
        <v>0</v>
      </c>
      <c r="U26">
        <v>64.239931627614027</v>
      </c>
      <c r="V26">
        <v>4.3742743105950659</v>
      </c>
      <c r="W26">
        <v>6.8897715338553667</v>
      </c>
      <c r="X26">
        <v>45.262943305152476</v>
      </c>
      <c r="Y26">
        <v>0</v>
      </c>
      <c r="Z26">
        <v>4.021411679999999</v>
      </c>
      <c r="AA26">
        <v>0</v>
      </c>
      <c r="AB26">
        <v>12.121704815999999</v>
      </c>
      <c r="AC26">
        <v>8.9164694944000011</v>
      </c>
      <c r="AD26">
        <v>11.18580528</v>
      </c>
      <c r="AE26">
        <v>15.167135380800003</v>
      </c>
      <c r="AF26">
        <v>5.4449999999999985</v>
      </c>
      <c r="AG26">
        <v>4.8494035199999992</v>
      </c>
      <c r="AH26">
        <v>35.881640599999997</v>
      </c>
      <c r="AI26">
        <v>1.1716692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1.8039839999999998</v>
      </c>
      <c r="AP26">
        <v>2.5152691199999997</v>
      </c>
      <c r="AQ26">
        <v>8.1185999999999972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32.382619712276856</v>
      </c>
      <c r="BB26">
        <f t="shared" si="0"/>
        <v>948.90848860129734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</v>
      </c>
      <c r="K27">
        <v>9.4106210732646716</v>
      </c>
      <c r="L27">
        <v>578.49054267618783</v>
      </c>
      <c r="M27">
        <v>28.232913669064747</v>
      </c>
      <c r="N27">
        <v>36.237961828051127</v>
      </c>
      <c r="O27">
        <v>0</v>
      </c>
      <c r="P27">
        <v>24.963686618375903</v>
      </c>
      <c r="Q27">
        <v>3.2372967678746325</v>
      </c>
      <c r="R27">
        <v>13.006523365853656</v>
      </c>
      <c r="S27">
        <v>8.0969625000000001</v>
      </c>
      <c r="T27">
        <v>0</v>
      </c>
      <c r="U27">
        <v>64.239931627614027</v>
      </c>
      <c r="V27">
        <v>4.3742743105950659</v>
      </c>
      <c r="W27">
        <v>6.8897715338553667</v>
      </c>
      <c r="X27">
        <v>45.262943305152476</v>
      </c>
      <c r="Y27">
        <v>0</v>
      </c>
      <c r="Z27">
        <v>4.021411679999999</v>
      </c>
      <c r="AA27">
        <v>0</v>
      </c>
      <c r="AB27">
        <v>12.121704815999999</v>
      </c>
      <c r="AC27">
        <v>8.9164694944000011</v>
      </c>
      <c r="AD27">
        <v>11.18580528</v>
      </c>
      <c r="AE27">
        <v>15.167135380800003</v>
      </c>
      <c r="AF27">
        <v>5.4449999999999985</v>
      </c>
      <c r="AG27">
        <v>4.8494035199999992</v>
      </c>
      <c r="AH27">
        <v>35.881640599999997</v>
      </c>
      <c r="AI27">
        <v>2.3433383999999999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1.8039839999999998</v>
      </c>
      <c r="AP27">
        <v>0.94322592000000016</v>
      </c>
      <c r="AQ27">
        <v>8.1185999999999972</v>
      </c>
      <c r="AR27">
        <v>15.411177599999998</v>
      </c>
      <c r="AS27">
        <v>10.152601056000002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32.3479700991209</v>
      </c>
      <c r="BB27">
        <f t="shared" si="0"/>
        <v>947.8931569239686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</v>
      </c>
      <c r="K28">
        <v>9.4104902827166157</v>
      </c>
      <c r="L28">
        <v>578.49054267618783</v>
      </c>
      <c r="M28">
        <v>28.232913669064747</v>
      </c>
      <c r="N28">
        <v>36.237961828051127</v>
      </c>
      <c r="O28">
        <v>0</v>
      </c>
      <c r="P28">
        <v>24.963686618375903</v>
      </c>
      <c r="Q28">
        <v>3.2372967678746325</v>
      </c>
      <c r="R28">
        <v>13.006523365853656</v>
      </c>
      <c r="S28">
        <v>8.0969625000000001</v>
      </c>
      <c r="T28">
        <v>0</v>
      </c>
      <c r="U28">
        <v>64.239931627614027</v>
      </c>
      <c r="V28">
        <v>4.3742743105950659</v>
      </c>
      <c r="W28">
        <v>6.8897715338553667</v>
      </c>
      <c r="X28">
        <v>45.262943305152476</v>
      </c>
      <c r="Y28">
        <v>0</v>
      </c>
      <c r="Z28">
        <v>4.021411679999999</v>
      </c>
      <c r="AA28">
        <v>0</v>
      </c>
      <c r="AB28">
        <v>12.121704815999999</v>
      </c>
      <c r="AC28">
        <v>8.9164694944000011</v>
      </c>
      <c r="AD28">
        <v>11.18580528</v>
      </c>
      <c r="AE28">
        <v>15.167135380800003</v>
      </c>
      <c r="AF28">
        <v>5.4449999999999985</v>
      </c>
      <c r="AG28">
        <v>4.8494035199999992</v>
      </c>
      <c r="AH28">
        <v>35.881640599999997</v>
      </c>
      <c r="AI28">
        <v>15.231699599999999</v>
      </c>
      <c r="AJ28">
        <v>0</v>
      </c>
      <c r="AK28">
        <v>15.766649999999998</v>
      </c>
      <c r="AL28">
        <v>0</v>
      </c>
      <c r="AM28">
        <v>0</v>
      </c>
      <c r="AN28">
        <v>0.66954999999999998</v>
      </c>
      <c r="AO28">
        <v>1.8039839999999998</v>
      </c>
      <c r="AP28">
        <v>0.94322592000000016</v>
      </c>
      <c r="AQ28">
        <v>8.1185999999999972</v>
      </c>
      <c r="AR28">
        <v>15.411177599999998</v>
      </c>
      <c r="AS28">
        <v>10.152601056000002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32.773281702521018</v>
      </c>
      <c r="BB28">
        <f t="shared" si="0"/>
        <v>960.35607573002051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9.4105611763036823</v>
      </c>
      <c r="L29">
        <v>578.49054267618783</v>
      </c>
      <c r="M29">
        <v>28.232913669064747</v>
      </c>
      <c r="N29">
        <v>36.237961828051127</v>
      </c>
      <c r="O29">
        <v>0</v>
      </c>
      <c r="P29">
        <v>24.963686618375903</v>
      </c>
      <c r="Q29">
        <v>3.2372967678746325</v>
      </c>
      <c r="R29">
        <v>13.006523365853656</v>
      </c>
      <c r="S29">
        <v>8.0969625000000001</v>
      </c>
      <c r="T29">
        <v>0</v>
      </c>
      <c r="U29">
        <v>64.239931627614027</v>
      </c>
      <c r="V29">
        <v>4.3742743105950659</v>
      </c>
      <c r="W29">
        <v>6.8897715338553667</v>
      </c>
      <c r="X29">
        <v>45.262943305152476</v>
      </c>
      <c r="Y29">
        <v>0</v>
      </c>
      <c r="Z29">
        <v>4.021411679999999</v>
      </c>
      <c r="AA29">
        <v>0</v>
      </c>
      <c r="AB29">
        <v>12.121704815999999</v>
      </c>
      <c r="AC29">
        <v>8.9164694944000011</v>
      </c>
      <c r="AD29">
        <v>11.18580528</v>
      </c>
      <c r="AE29">
        <v>15.167135380800003</v>
      </c>
      <c r="AF29">
        <v>5.4449999999999985</v>
      </c>
      <c r="AG29">
        <v>4.8494035199999992</v>
      </c>
      <c r="AH29">
        <v>35.881640599999997</v>
      </c>
      <c r="AI29">
        <v>15.231699599999999</v>
      </c>
      <c r="AJ29">
        <v>0</v>
      </c>
      <c r="AK29">
        <v>15.766649999999998</v>
      </c>
      <c r="AL29">
        <v>0</v>
      </c>
      <c r="AM29">
        <v>0</v>
      </c>
      <c r="AN29">
        <v>0.66954999999999998</v>
      </c>
      <c r="AO29">
        <v>1.8039839999999998</v>
      </c>
      <c r="AP29">
        <v>0.94322592000000016</v>
      </c>
      <c r="AQ29">
        <v>8.1185999999999972</v>
      </c>
      <c r="AR29">
        <v>15.411177599999998</v>
      </c>
      <c r="AS29">
        <v>10.152601056000002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32.773284052348139</v>
      </c>
      <c r="BB29">
        <f t="shared" si="0"/>
        <v>960.35614427378039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</v>
      </c>
      <c r="K30">
        <v>0</v>
      </c>
      <c r="L30">
        <v>439.99367345632766</v>
      </c>
      <c r="M30">
        <v>28.232913669064747</v>
      </c>
      <c r="N30">
        <v>36.237961828051127</v>
      </c>
      <c r="O30">
        <v>0</v>
      </c>
      <c r="P30">
        <v>24.963686618375903</v>
      </c>
      <c r="Q30">
        <v>3.2372967678746325</v>
      </c>
      <c r="R30">
        <v>13.006523365853656</v>
      </c>
      <c r="S30">
        <v>8.0969625000000001</v>
      </c>
      <c r="T30">
        <v>0</v>
      </c>
      <c r="U30">
        <v>64.239931627614027</v>
      </c>
      <c r="V30">
        <v>4.3742743105950659</v>
      </c>
      <c r="W30">
        <v>6.8897715338553667</v>
      </c>
      <c r="X30">
        <v>45.262943305152476</v>
      </c>
      <c r="Y30">
        <v>0</v>
      </c>
      <c r="Z30">
        <v>4.021411679999999</v>
      </c>
      <c r="AA30">
        <v>0</v>
      </c>
      <c r="AB30">
        <v>12.121704815999999</v>
      </c>
      <c r="AC30">
        <v>8.9164694944000011</v>
      </c>
      <c r="AD30">
        <v>11.18580528</v>
      </c>
      <c r="AE30">
        <v>15.167135380800003</v>
      </c>
      <c r="AF30">
        <v>2.7224999999999993</v>
      </c>
      <c r="AG30">
        <v>4.8494035199999992</v>
      </c>
      <c r="AH30">
        <v>35.881640599999997</v>
      </c>
      <c r="AI30">
        <v>15.231699599999999</v>
      </c>
      <c r="AJ30">
        <v>0</v>
      </c>
      <c r="AK30">
        <v>15.766649999999998</v>
      </c>
      <c r="AL30">
        <v>0</v>
      </c>
      <c r="AM30">
        <v>0</v>
      </c>
      <c r="AN30">
        <v>0.66954999999999998</v>
      </c>
      <c r="AO30">
        <v>1.8039839999999998</v>
      </c>
      <c r="AP30">
        <v>0.94322592000000016</v>
      </c>
      <c r="AQ30">
        <v>8.1185999999999972</v>
      </c>
      <c r="AR30">
        <v>15.411177599999998</v>
      </c>
      <c r="AS30">
        <v>10.152601056000002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27.802577632919068</v>
      </c>
      <c r="BB30">
        <f t="shared" si="0"/>
        <v>814.69692029704549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</v>
      </c>
      <c r="K31">
        <v>0</v>
      </c>
      <c r="L31">
        <v>329.99370858314927</v>
      </c>
      <c r="M31">
        <v>28.232913669064747</v>
      </c>
      <c r="N31">
        <v>36.237961828051127</v>
      </c>
      <c r="O31">
        <v>0</v>
      </c>
      <c r="P31">
        <v>24.963686618375903</v>
      </c>
      <c r="Q31">
        <v>3.2372967678746325</v>
      </c>
      <c r="R31">
        <v>13.006523365853656</v>
      </c>
      <c r="S31">
        <v>7.2014067871308951</v>
      </c>
      <c r="T31">
        <v>0</v>
      </c>
      <c r="U31">
        <v>64.239931627614027</v>
      </c>
      <c r="V31">
        <v>4.3742743105950659</v>
      </c>
      <c r="W31">
        <v>6.8897715338553667</v>
      </c>
      <c r="X31">
        <v>45.262943305152476</v>
      </c>
      <c r="Y31">
        <v>0</v>
      </c>
      <c r="Z31">
        <v>4.021411679999999</v>
      </c>
      <c r="AA31">
        <v>0</v>
      </c>
      <c r="AB31">
        <v>12.121704815999999</v>
      </c>
      <c r="AC31">
        <v>8.9164694944000011</v>
      </c>
      <c r="AD31">
        <v>11.18580528</v>
      </c>
      <c r="AE31">
        <v>15.167135380800003</v>
      </c>
      <c r="AF31">
        <v>2.7224999999999993</v>
      </c>
      <c r="AG31">
        <v>4.8494035199999992</v>
      </c>
      <c r="AH31">
        <v>35.881640599999997</v>
      </c>
      <c r="AI31">
        <v>15.231699599999999</v>
      </c>
      <c r="AJ31">
        <v>0</v>
      </c>
      <c r="AK31">
        <v>15.766649999999998</v>
      </c>
      <c r="AL31">
        <v>0</v>
      </c>
      <c r="AM31">
        <v>0</v>
      </c>
      <c r="AN31">
        <v>0.66954999999999998</v>
      </c>
      <c r="AO31">
        <v>1.8039839999999998</v>
      </c>
      <c r="AP31">
        <v>0.94322592000000016</v>
      </c>
      <c r="AQ31">
        <v>5.4123999999999999</v>
      </c>
      <c r="AR31">
        <v>15.411177599999998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24.041546261545825</v>
      </c>
      <c r="BB31">
        <f t="shared" si="0"/>
        <v>704.48974713077132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</v>
      </c>
      <c r="K32">
        <v>0</v>
      </c>
      <c r="L32">
        <v>349.99744110479281</v>
      </c>
      <c r="M32">
        <v>28.232913669064747</v>
      </c>
      <c r="N32">
        <v>36.237961828051127</v>
      </c>
      <c r="O32">
        <v>0</v>
      </c>
      <c r="P32">
        <v>24.963686618375903</v>
      </c>
      <c r="Q32">
        <v>3.2417649651972154</v>
      </c>
      <c r="R32">
        <v>13.004508835904627</v>
      </c>
      <c r="S32">
        <v>6.1310491978609623</v>
      </c>
      <c r="T32">
        <v>0</v>
      </c>
      <c r="U32">
        <v>64.239931627614027</v>
      </c>
      <c r="V32">
        <v>4.3742743105950659</v>
      </c>
      <c r="W32">
        <v>6.8897715338553667</v>
      </c>
      <c r="X32">
        <v>45.262943305152476</v>
      </c>
      <c r="Y32">
        <v>0</v>
      </c>
      <c r="Z32">
        <v>4.021411679999999</v>
      </c>
      <c r="AA32">
        <v>0</v>
      </c>
      <c r="AB32">
        <v>12.121704815999999</v>
      </c>
      <c r="AC32">
        <v>8.9164694944000011</v>
      </c>
      <c r="AD32">
        <v>11.18580528</v>
      </c>
      <c r="AE32">
        <v>15.167135380800003</v>
      </c>
      <c r="AF32">
        <v>2.7224999999999993</v>
      </c>
      <c r="AG32">
        <v>4.8494035199999992</v>
      </c>
      <c r="AH32">
        <v>35.881640599999997</v>
      </c>
      <c r="AI32">
        <v>15.231699599999999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1.8039839999999998</v>
      </c>
      <c r="AP32">
        <v>0.94322592000000016</v>
      </c>
      <c r="AQ32">
        <v>5.4123999999999999</v>
      </c>
      <c r="AR32">
        <v>15.411177599999998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24.666428552142584</v>
      </c>
      <c r="BB32">
        <f t="shared" si="0"/>
        <v>722.80069343992159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</v>
      </c>
      <c r="K33">
        <v>0</v>
      </c>
      <c r="L33">
        <v>319.99746098915631</v>
      </c>
      <c r="M33">
        <v>28.232913669064747</v>
      </c>
      <c r="N33">
        <v>36.237961828051127</v>
      </c>
      <c r="O33">
        <v>0</v>
      </c>
      <c r="P33">
        <v>24.963686618375903</v>
      </c>
      <c r="Q33">
        <v>3.2417649651972154</v>
      </c>
      <c r="R33">
        <v>13.004508835904627</v>
      </c>
      <c r="S33">
        <v>5.2517629444791014</v>
      </c>
      <c r="T33">
        <v>0</v>
      </c>
      <c r="U33">
        <v>64.239931627614027</v>
      </c>
      <c r="V33">
        <v>4.3742743105950659</v>
      </c>
      <c r="W33">
        <v>6.8897715338553667</v>
      </c>
      <c r="X33">
        <v>45.262943305152476</v>
      </c>
      <c r="Y33">
        <v>0</v>
      </c>
      <c r="Z33">
        <v>4.021411679999999</v>
      </c>
      <c r="AA33">
        <v>0</v>
      </c>
      <c r="AB33">
        <v>12.121704815999999</v>
      </c>
      <c r="AC33">
        <v>8.9164694944000011</v>
      </c>
      <c r="AD33">
        <v>8.3893539599999993</v>
      </c>
      <c r="AE33">
        <v>15.167135380800003</v>
      </c>
      <c r="AF33">
        <v>2.7224999999999993</v>
      </c>
      <c r="AG33">
        <v>4.8494035199999992</v>
      </c>
      <c r="AH33">
        <v>35.881640599999997</v>
      </c>
      <c r="AI33">
        <v>15.231699599999999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1.8039839999999998</v>
      </c>
      <c r="AP33">
        <v>0.94322592000000016</v>
      </c>
      <c r="AQ33">
        <v>5.4123999999999999</v>
      </c>
      <c r="AR33">
        <v>15.411177599999998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23.555129776365028</v>
      </c>
      <c r="BB33">
        <f t="shared" si="0"/>
        <v>690.23627452668097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</v>
      </c>
      <c r="K34">
        <v>0</v>
      </c>
      <c r="L34">
        <v>319.99746098915631</v>
      </c>
      <c r="M34">
        <v>28.232913669064747</v>
      </c>
      <c r="N34">
        <v>36.237961828051127</v>
      </c>
      <c r="O34">
        <v>0</v>
      </c>
      <c r="P34">
        <v>24.963686618375903</v>
      </c>
      <c r="Q34">
        <v>3.2417649651972154</v>
      </c>
      <c r="R34">
        <v>13.004508835904627</v>
      </c>
      <c r="S34">
        <v>5.2517629444791014</v>
      </c>
      <c r="T34">
        <v>0</v>
      </c>
      <c r="U34">
        <v>64.239931627614027</v>
      </c>
      <c r="V34">
        <v>4.3742743105950659</v>
      </c>
      <c r="W34">
        <v>6.8897715338553667</v>
      </c>
      <c r="X34">
        <v>45.262943305152476</v>
      </c>
      <c r="Y34">
        <v>0</v>
      </c>
      <c r="Z34">
        <v>4.021411679999999</v>
      </c>
      <c r="AA34">
        <v>0</v>
      </c>
      <c r="AB34">
        <v>12.121704815999999</v>
      </c>
      <c r="AC34">
        <v>8.9164694944000011</v>
      </c>
      <c r="AD34">
        <v>8.3893539599999993</v>
      </c>
      <c r="AE34">
        <v>15.167135380800003</v>
      </c>
      <c r="AF34">
        <v>2.7224999999999993</v>
      </c>
      <c r="AG34">
        <v>4.8494035199999992</v>
      </c>
      <c r="AH34">
        <v>35.881640599999997</v>
      </c>
      <c r="AI34">
        <v>2.3433383999999999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1.8039839999999998</v>
      </c>
      <c r="AP34">
        <v>0.94322592000000016</v>
      </c>
      <c r="AQ34">
        <v>5.4123999999999999</v>
      </c>
      <c r="AR34">
        <v>15.411177599999998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23.129813856765026</v>
      </c>
      <c r="BB34">
        <f t="shared" si="0"/>
        <v>677.77322924628095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</v>
      </c>
      <c r="K35">
        <v>0</v>
      </c>
      <c r="L35">
        <v>319.99746098915631</v>
      </c>
      <c r="M35">
        <v>28.232913669064747</v>
      </c>
      <c r="N35">
        <v>36.237961828051127</v>
      </c>
      <c r="O35">
        <v>0</v>
      </c>
      <c r="P35">
        <v>24.963686618375903</v>
      </c>
      <c r="Q35">
        <v>3.2417649651972154</v>
      </c>
      <c r="R35">
        <v>5.9984982674982668</v>
      </c>
      <c r="S35">
        <v>3.5680595939935502</v>
      </c>
      <c r="T35">
        <v>0</v>
      </c>
      <c r="U35">
        <v>64.239931627614027</v>
      </c>
      <c r="V35">
        <v>0</v>
      </c>
      <c r="W35">
        <v>0</v>
      </c>
      <c r="X35">
        <v>15.006504693270539</v>
      </c>
      <c r="Y35">
        <v>0</v>
      </c>
      <c r="Z35">
        <v>4.021411679999999</v>
      </c>
      <c r="AA35">
        <v>0</v>
      </c>
      <c r="AB35">
        <v>12.121704815999999</v>
      </c>
      <c r="AC35">
        <v>8.9164694944000011</v>
      </c>
      <c r="AD35">
        <v>8.3893539599999993</v>
      </c>
      <c r="AE35">
        <v>14.564102799999997</v>
      </c>
      <c r="AF35">
        <v>2.7224999999999993</v>
      </c>
      <c r="AG35">
        <v>4.8494035199999992</v>
      </c>
      <c r="AH35">
        <v>34.864751999999996</v>
      </c>
      <c r="AI35">
        <v>0.78111280000000005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1.8039839999999998</v>
      </c>
      <c r="AP35">
        <v>0.94322592000000016</v>
      </c>
      <c r="AQ35">
        <v>5.4123999999999999</v>
      </c>
      <c r="AR35">
        <v>15.411177599999998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21.3678666698885</v>
      </c>
      <c r="BB35">
        <f t="shared" si="0"/>
        <v>626.14283127713315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</v>
      </c>
      <c r="K36">
        <v>0</v>
      </c>
      <c r="L36">
        <v>319.99746098915631</v>
      </c>
      <c r="M36">
        <v>28.232913669064747</v>
      </c>
      <c r="N36">
        <v>36.237961828051127</v>
      </c>
      <c r="O36">
        <v>0</v>
      </c>
      <c r="P36">
        <v>24.963686618375903</v>
      </c>
      <c r="Q36">
        <v>3.2417649651972154</v>
      </c>
      <c r="R36">
        <v>5.9984982674982668</v>
      </c>
      <c r="S36">
        <v>3.6186681034482748</v>
      </c>
      <c r="T36">
        <v>0</v>
      </c>
      <c r="U36">
        <v>64.239931627614027</v>
      </c>
      <c r="V36">
        <v>0</v>
      </c>
      <c r="W36">
        <v>0</v>
      </c>
      <c r="X36">
        <v>15.006504693270539</v>
      </c>
      <c r="Y36">
        <v>0</v>
      </c>
      <c r="Z36">
        <v>4.021411679999999</v>
      </c>
      <c r="AA36">
        <v>0</v>
      </c>
      <c r="AB36">
        <v>12.121704815999999</v>
      </c>
      <c r="AC36">
        <v>8.9164694944000011</v>
      </c>
      <c r="AD36">
        <v>8.3893539599999993</v>
      </c>
      <c r="AE36">
        <v>14.564102799999997</v>
      </c>
      <c r="AF36">
        <v>2.7224999999999993</v>
      </c>
      <c r="AG36">
        <v>4.8494035199999992</v>
      </c>
      <c r="AH36">
        <v>34.864751999999996</v>
      </c>
      <c r="AI36">
        <v>0.78111280000000005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1.8039839999999998</v>
      </c>
      <c r="AP36">
        <v>0.94322592000000016</v>
      </c>
      <c r="AQ36">
        <v>5.4123999999999999</v>
      </c>
      <c r="AR36">
        <v>15.411177599999998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21.369536781161329</v>
      </c>
      <c r="BB36">
        <f t="shared" si="0"/>
        <v>626.19176967531507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</v>
      </c>
      <c r="K37">
        <v>0</v>
      </c>
      <c r="L37">
        <v>319.99746098915631</v>
      </c>
      <c r="M37">
        <v>28.232913669064747</v>
      </c>
      <c r="N37">
        <v>36.237961828051127</v>
      </c>
      <c r="O37">
        <v>0</v>
      </c>
      <c r="P37">
        <v>24.963686618375903</v>
      </c>
      <c r="Q37">
        <v>3.2417649651972154</v>
      </c>
      <c r="R37">
        <v>5.9984982674982668</v>
      </c>
      <c r="S37">
        <v>3.6186681034482748</v>
      </c>
      <c r="T37">
        <v>0</v>
      </c>
      <c r="U37">
        <v>64.239931627614027</v>
      </c>
      <c r="V37">
        <v>0</v>
      </c>
      <c r="W37">
        <v>0</v>
      </c>
      <c r="X37">
        <v>15.006504693270539</v>
      </c>
      <c r="Y37">
        <v>0</v>
      </c>
      <c r="Z37">
        <v>4.021411679999999</v>
      </c>
      <c r="AA37">
        <v>0</v>
      </c>
      <c r="AB37">
        <v>8.0565986800000005</v>
      </c>
      <c r="AC37">
        <v>8.9164694944000011</v>
      </c>
      <c r="AD37">
        <v>8.3893539599999993</v>
      </c>
      <c r="AE37">
        <v>14.564102799999997</v>
      </c>
      <c r="AF37">
        <v>2.7224999999999993</v>
      </c>
      <c r="AG37">
        <v>4.8494035199999992</v>
      </c>
      <c r="AH37">
        <v>34.864751999999996</v>
      </c>
      <c r="AI37">
        <v>0.78111280000000005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1.8039839999999998</v>
      </c>
      <c r="AP37">
        <v>0.94322592000000016</v>
      </c>
      <c r="AQ37">
        <v>5.4123999999999999</v>
      </c>
      <c r="AR37">
        <v>15.411177599999998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21.235388174361333</v>
      </c>
      <c r="BB37">
        <f t="shared" si="0"/>
        <v>622.26081214611497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</v>
      </c>
      <c r="K38">
        <v>0</v>
      </c>
      <c r="L38">
        <v>319.99746098915631</v>
      </c>
      <c r="M38">
        <v>28.232913669064747</v>
      </c>
      <c r="N38">
        <v>36.237961828051127</v>
      </c>
      <c r="O38">
        <v>0</v>
      </c>
      <c r="P38">
        <v>24.963686618375903</v>
      </c>
      <c r="Q38">
        <v>3.2417649651972154</v>
      </c>
      <c r="R38">
        <v>5.9984982674982668</v>
      </c>
      <c r="S38">
        <v>3.6186681034482748</v>
      </c>
      <c r="T38">
        <v>0</v>
      </c>
      <c r="U38">
        <v>64.239931627614027</v>
      </c>
      <c r="V38">
        <v>0</v>
      </c>
      <c r="W38">
        <v>0</v>
      </c>
      <c r="X38">
        <v>15.006504693270539</v>
      </c>
      <c r="Y38">
        <v>0</v>
      </c>
      <c r="Z38">
        <v>4.021411679999999</v>
      </c>
      <c r="AA38">
        <v>0</v>
      </c>
      <c r="AB38">
        <v>8.0565986800000005</v>
      </c>
      <c r="AC38">
        <v>8.9164694944000011</v>
      </c>
      <c r="AD38">
        <v>8.3893539599999993</v>
      </c>
      <c r="AE38">
        <v>14.564102799999997</v>
      </c>
      <c r="AF38">
        <v>2.7224999999999993</v>
      </c>
      <c r="AG38">
        <v>4.8494035199999992</v>
      </c>
      <c r="AH38">
        <v>43.057968720000005</v>
      </c>
      <c r="AI38">
        <v>0.78111280000000005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1.8039839999999998</v>
      </c>
      <c r="AP38">
        <v>0.94322592000000016</v>
      </c>
      <c r="AQ38">
        <v>2.7061999999999999</v>
      </c>
      <c r="AR38">
        <v>15.411177599999998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21.416459664761334</v>
      </c>
      <c r="BB38">
        <f t="shared" si="0"/>
        <v>627.56675737571493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</v>
      </c>
      <c r="K39">
        <v>0</v>
      </c>
      <c r="L39">
        <v>320.00003759177679</v>
      </c>
      <c r="M39">
        <v>28.232913669064747</v>
      </c>
      <c r="N39">
        <v>36.237961828051127</v>
      </c>
      <c r="O39">
        <v>0</v>
      </c>
      <c r="P39">
        <v>24.963686618375903</v>
      </c>
      <c r="Q39">
        <v>3.2416354577056774</v>
      </c>
      <c r="R39">
        <v>6.0001611898996883</v>
      </c>
      <c r="S39">
        <v>3.1249875378744831</v>
      </c>
      <c r="T39">
        <v>0</v>
      </c>
      <c r="U39">
        <v>64.239931627614027</v>
      </c>
      <c r="V39">
        <v>0</v>
      </c>
      <c r="W39">
        <v>0</v>
      </c>
      <c r="X39">
        <v>15.005329293572096</v>
      </c>
      <c r="Y39">
        <v>0</v>
      </c>
      <c r="Z39">
        <v>4.021411679999999</v>
      </c>
      <c r="AA39">
        <v>0</v>
      </c>
      <c r="AB39">
        <v>8.0565986800000005</v>
      </c>
      <c r="AC39">
        <v>8.9164694944000011</v>
      </c>
      <c r="AD39">
        <v>8.3893539599999993</v>
      </c>
      <c r="AE39">
        <v>14.564102799999997</v>
      </c>
      <c r="AF39">
        <v>2.7224999999999993</v>
      </c>
      <c r="AG39">
        <v>4.8494035199999992</v>
      </c>
      <c r="AH39">
        <v>43.057968720000005</v>
      </c>
      <c r="AI39">
        <v>0.78111280000000005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1.8039839999999998</v>
      </c>
      <c r="AP39">
        <v>0.62881728000000003</v>
      </c>
      <c r="AQ39">
        <v>2.7061999999999999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21.423421517367728</v>
      </c>
      <c r="BB39">
        <f t="shared" si="0"/>
        <v>627.77076253536666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</v>
      </c>
      <c r="K40">
        <v>0</v>
      </c>
      <c r="L40">
        <v>320.00003759177679</v>
      </c>
      <c r="M40">
        <v>28.232913669064747</v>
      </c>
      <c r="N40">
        <v>36.237961828051127</v>
      </c>
      <c r="O40">
        <v>0</v>
      </c>
      <c r="P40">
        <v>24.963686618375903</v>
      </c>
      <c r="Q40">
        <v>3.2416354577056774</v>
      </c>
      <c r="R40">
        <v>6.0001611898996883</v>
      </c>
      <c r="S40">
        <v>3.1249875378744831</v>
      </c>
      <c r="T40">
        <v>0</v>
      </c>
      <c r="U40">
        <v>64.239931627614027</v>
      </c>
      <c r="V40">
        <v>0</v>
      </c>
      <c r="W40">
        <v>0</v>
      </c>
      <c r="X40">
        <v>45.263702283352885</v>
      </c>
      <c r="Y40">
        <v>0</v>
      </c>
      <c r="Z40">
        <v>4.021411679999999</v>
      </c>
      <c r="AA40">
        <v>0</v>
      </c>
      <c r="AB40">
        <v>8.0565986800000005</v>
      </c>
      <c r="AC40">
        <v>8.9164694944000011</v>
      </c>
      <c r="AD40">
        <v>8.3893539599999993</v>
      </c>
      <c r="AE40">
        <v>14.564102799999997</v>
      </c>
      <c r="AF40">
        <v>2.7224999999999993</v>
      </c>
      <c r="AG40">
        <v>4.8494035199999992</v>
      </c>
      <c r="AH40">
        <v>43.057968720000005</v>
      </c>
      <c r="AI40">
        <v>0.78111280000000005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1.8039839999999998</v>
      </c>
      <c r="AP40">
        <v>0.62881728000000003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22.332643396901489</v>
      </c>
      <c r="BB40">
        <f t="shared" si="0"/>
        <v>654.41371364561371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</v>
      </c>
      <c r="K41">
        <v>0</v>
      </c>
      <c r="L41">
        <v>320.00003759177679</v>
      </c>
      <c r="M41">
        <v>28.232913669064747</v>
      </c>
      <c r="N41">
        <v>36.237961828051127</v>
      </c>
      <c r="O41">
        <v>0</v>
      </c>
      <c r="P41">
        <v>24.963686618375903</v>
      </c>
      <c r="Q41">
        <v>3.2416354577056774</v>
      </c>
      <c r="R41">
        <v>6.0001611898996883</v>
      </c>
      <c r="S41">
        <v>3.1249875378744831</v>
      </c>
      <c r="T41">
        <v>0</v>
      </c>
      <c r="U41">
        <v>64.239931627614027</v>
      </c>
      <c r="V41">
        <v>0</v>
      </c>
      <c r="W41">
        <v>0</v>
      </c>
      <c r="X41">
        <v>45.263702283352885</v>
      </c>
      <c r="Y41">
        <v>0</v>
      </c>
      <c r="Z41">
        <v>4.021411679999999</v>
      </c>
      <c r="AA41">
        <v>0</v>
      </c>
      <c r="AB41">
        <v>8.0565986800000005</v>
      </c>
      <c r="AC41">
        <v>8.9164694944000011</v>
      </c>
      <c r="AD41">
        <v>8.3893539599999993</v>
      </c>
      <c r="AE41">
        <v>14.564102799999997</v>
      </c>
      <c r="AF41">
        <v>2.7224999999999993</v>
      </c>
      <c r="AG41">
        <v>4.8494035199999992</v>
      </c>
      <c r="AH41">
        <v>43.057968720000005</v>
      </c>
      <c r="AI41">
        <v>0.78111280000000005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1.9483027199999998</v>
      </c>
      <c r="AP41">
        <v>0.62881728000000003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22.33740585330149</v>
      </c>
      <c r="BB41">
        <f t="shared" si="0"/>
        <v>654.55326990921378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</v>
      </c>
      <c r="K42">
        <v>0</v>
      </c>
      <c r="L42">
        <v>320.00003759177679</v>
      </c>
      <c r="M42">
        <v>28.232913669064747</v>
      </c>
      <c r="N42">
        <v>36.237961828051127</v>
      </c>
      <c r="O42">
        <v>0</v>
      </c>
      <c r="P42">
        <v>24.963686618375903</v>
      </c>
      <c r="Q42">
        <v>3.2416354577056774</v>
      </c>
      <c r="R42">
        <v>6.0001611898996883</v>
      </c>
      <c r="S42">
        <v>3.1249875378744831</v>
      </c>
      <c r="T42">
        <v>0</v>
      </c>
      <c r="U42">
        <v>64.239931627614027</v>
      </c>
      <c r="V42">
        <v>0</v>
      </c>
      <c r="W42">
        <v>0</v>
      </c>
      <c r="X42">
        <v>45.263702283352885</v>
      </c>
      <c r="Y42">
        <v>0</v>
      </c>
      <c r="Z42">
        <v>4.021411679999999</v>
      </c>
      <c r="AA42">
        <v>0</v>
      </c>
      <c r="AB42">
        <v>8.0565986800000005</v>
      </c>
      <c r="AC42">
        <v>8.9164694944000011</v>
      </c>
      <c r="AD42">
        <v>8.3893539599999993</v>
      </c>
      <c r="AE42">
        <v>15.167135380800003</v>
      </c>
      <c r="AF42">
        <v>2.7224999999999993</v>
      </c>
      <c r="AG42">
        <v>4.8494035199999992</v>
      </c>
      <c r="AH42">
        <v>43.057968720000005</v>
      </c>
      <c r="AI42">
        <v>0.78111280000000005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1.9483027199999998</v>
      </c>
      <c r="AP42">
        <v>0.62881728000000003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22.357305821701495</v>
      </c>
      <c r="BB42">
        <f t="shared" si="0"/>
        <v>655.13640252161372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</v>
      </c>
      <c r="K43">
        <v>0</v>
      </c>
      <c r="L43">
        <v>320.0014665819607</v>
      </c>
      <c r="M43">
        <v>28.232913669064747</v>
      </c>
      <c r="N43">
        <v>36.237961828051127</v>
      </c>
      <c r="O43">
        <v>0</v>
      </c>
      <c r="P43">
        <v>24.963686618375903</v>
      </c>
      <c r="Q43">
        <v>3.2416354577056774</v>
      </c>
      <c r="R43">
        <v>6.0001611898996883</v>
      </c>
      <c r="S43">
        <v>4.1243937125748502</v>
      </c>
      <c r="T43">
        <v>0</v>
      </c>
      <c r="U43">
        <v>64.239931627614027</v>
      </c>
      <c r="V43">
        <v>0</v>
      </c>
      <c r="W43">
        <v>7.1659585758835753</v>
      </c>
      <c r="X43">
        <v>45.263702283352885</v>
      </c>
      <c r="Y43">
        <v>0</v>
      </c>
      <c r="Z43">
        <v>4.021411679999999</v>
      </c>
      <c r="AA43">
        <v>0</v>
      </c>
      <c r="AB43">
        <v>8.0565986800000005</v>
      </c>
      <c r="AC43">
        <v>8.9164694944000011</v>
      </c>
      <c r="AD43">
        <v>8.3893539599999993</v>
      </c>
      <c r="AE43">
        <v>15.167135380800003</v>
      </c>
      <c r="AF43">
        <v>0</v>
      </c>
      <c r="AG43">
        <v>4.8494035199999992</v>
      </c>
      <c r="AH43">
        <v>43.057968720000005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1.9483027199999998</v>
      </c>
      <c r="AP43">
        <v>0.62881728000000003</v>
      </c>
      <c r="AQ43">
        <v>0</v>
      </c>
      <c r="AR43">
        <v>15.411177599999998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22.477700430539656</v>
      </c>
      <c r="BB43">
        <f t="shared" si="0"/>
        <v>658.66306725354343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5</v>
      </c>
      <c r="K44">
        <v>0</v>
      </c>
      <c r="L44">
        <v>400.00149393787956</v>
      </c>
      <c r="M44">
        <v>28.232913669064747</v>
      </c>
      <c r="N44">
        <v>36.237961828051127</v>
      </c>
      <c r="O44">
        <v>0</v>
      </c>
      <c r="P44">
        <v>24.963686618375903</v>
      </c>
      <c r="Q44">
        <v>3.2372967678746325</v>
      </c>
      <c r="R44">
        <v>13.006523365853656</v>
      </c>
      <c r="S44">
        <v>4.2380988023952098</v>
      </c>
      <c r="T44">
        <v>0</v>
      </c>
      <c r="U44">
        <v>64.239931627614027</v>
      </c>
      <c r="V44">
        <v>4.3742743105950659</v>
      </c>
      <c r="W44">
        <v>7.3932711786371996</v>
      </c>
      <c r="X44">
        <v>45.262943305152476</v>
      </c>
      <c r="Y44">
        <v>0</v>
      </c>
      <c r="Z44">
        <v>4.021411679999999</v>
      </c>
      <c r="AA44">
        <v>0</v>
      </c>
      <c r="AB44">
        <v>8.0565986800000005</v>
      </c>
      <c r="AC44">
        <v>8.9164694944000011</v>
      </c>
      <c r="AD44">
        <v>8.3893539599999993</v>
      </c>
      <c r="AE44">
        <v>15.167135380800003</v>
      </c>
      <c r="AF44">
        <v>0</v>
      </c>
      <c r="AG44">
        <v>4.8494035199999992</v>
      </c>
      <c r="AH44">
        <v>43.057968720000005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1.9483027199999998</v>
      </c>
      <c r="AP44">
        <v>0.62881728000000003</v>
      </c>
      <c r="AQ44">
        <v>0</v>
      </c>
      <c r="AR44">
        <v>15.411177599999998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25.504341174529507</v>
      </c>
      <c r="BB44">
        <f t="shared" si="0"/>
        <v>747.35301037656404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</v>
      </c>
      <c r="K45">
        <v>0</v>
      </c>
      <c r="L45">
        <v>399.99363778864131</v>
      </c>
      <c r="M45">
        <v>28.232913669064747</v>
      </c>
      <c r="N45">
        <v>36.237961828051127</v>
      </c>
      <c r="O45">
        <v>0</v>
      </c>
      <c r="P45">
        <v>24.963686618375903</v>
      </c>
      <c r="Q45">
        <v>3.2417649651972154</v>
      </c>
      <c r="R45">
        <v>13.004508835904627</v>
      </c>
      <c r="S45">
        <v>4.3518038922155693</v>
      </c>
      <c r="T45">
        <v>0</v>
      </c>
      <c r="U45">
        <v>64.239931627614027</v>
      </c>
      <c r="V45">
        <v>4.3742743105950659</v>
      </c>
      <c r="W45">
        <v>7.3932711786371996</v>
      </c>
      <c r="X45">
        <v>45.262943305152476</v>
      </c>
      <c r="Y45">
        <v>0</v>
      </c>
      <c r="Z45">
        <v>4.021411679999999</v>
      </c>
      <c r="AA45">
        <v>0</v>
      </c>
      <c r="AB45">
        <v>8.0565986800000005</v>
      </c>
      <c r="AC45">
        <v>8.9164694944000011</v>
      </c>
      <c r="AD45">
        <v>8.3893539599999993</v>
      </c>
      <c r="AE45">
        <v>15.167135380800003</v>
      </c>
      <c r="AF45">
        <v>0</v>
      </c>
      <c r="AG45">
        <v>4.8494035199999992</v>
      </c>
      <c r="AH45">
        <v>43.057968720000005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1.9483027199999998</v>
      </c>
      <c r="AP45">
        <v>0.62881728000000003</v>
      </c>
      <c r="AQ45">
        <v>0</v>
      </c>
      <c r="AR45">
        <v>15.411177599999998</v>
      </c>
      <c r="AS45">
        <v>10.152601056000002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25.519973482792395</v>
      </c>
      <c r="BB45">
        <f t="shared" si="0"/>
        <v>747.81216462785687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</v>
      </c>
      <c r="K46">
        <v>0</v>
      </c>
      <c r="L46">
        <v>439.99367345632766</v>
      </c>
      <c r="M46">
        <v>28.232913669064747</v>
      </c>
      <c r="N46">
        <v>36.237961828051127</v>
      </c>
      <c r="O46">
        <v>0</v>
      </c>
      <c r="P46">
        <v>24.963686618375903</v>
      </c>
      <c r="Q46">
        <v>3.2372967678746325</v>
      </c>
      <c r="R46">
        <v>13.006523365853656</v>
      </c>
      <c r="S46">
        <v>4.2380988023952098</v>
      </c>
      <c r="T46">
        <v>0</v>
      </c>
      <c r="U46">
        <v>64.239931627614027</v>
      </c>
      <c r="V46">
        <v>4.3742743105950659</v>
      </c>
      <c r="W46">
        <v>7.3932711786371996</v>
      </c>
      <c r="X46">
        <v>45.262943305152476</v>
      </c>
      <c r="Y46">
        <v>0</v>
      </c>
      <c r="Z46">
        <v>4.021411679999999</v>
      </c>
      <c r="AA46">
        <v>0</v>
      </c>
      <c r="AB46">
        <v>8.0565986800000005</v>
      </c>
      <c r="AC46">
        <v>8.9164694944000011</v>
      </c>
      <c r="AD46">
        <v>8.3893539599999993</v>
      </c>
      <c r="AE46">
        <v>15.167135380800003</v>
      </c>
      <c r="AF46">
        <v>0</v>
      </c>
      <c r="AG46">
        <v>4.8494035199999992</v>
      </c>
      <c r="AH46">
        <v>43.057968720000005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1.9483027199999998</v>
      </c>
      <c r="AP46">
        <v>0.62881728000000003</v>
      </c>
      <c r="AQ46">
        <v>0</v>
      </c>
      <c r="AR46">
        <v>15.411177599999998</v>
      </c>
      <c r="AS46">
        <v>10.152601056000002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26.836222746021363</v>
      </c>
      <c r="BB46">
        <f t="shared" si="0"/>
        <v>786.37979227512039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</v>
      </c>
      <c r="K47">
        <v>9.4105582747118444</v>
      </c>
      <c r="L47">
        <v>578.49054267618783</v>
      </c>
      <c r="M47">
        <v>28.232913669064747</v>
      </c>
      <c r="N47">
        <v>36.237961828051127</v>
      </c>
      <c r="O47">
        <v>0</v>
      </c>
      <c r="P47">
        <v>24.963686618375903</v>
      </c>
      <c r="Q47">
        <v>3.2372967678746325</v>
      </c>
      <c r="R47">
        <v>13.006523365853656</v>
      </c>
      <c r="S47">
        <v>4.2380988023952098</v>
      </c>
      <c r="T47">
        <v>0</v>
      </c>
      <c r="U47">
        <v>64.239931627614027</v>
      </c>
      <c r="V47">
        <v>4.3742743105950659</v>
      </c>
      <c r="W47">
        <v>7.3932711786371996</v>
      </c>
      <c r="X47">
        <v>45.262943305152476</v>
      </c>
      <c r="Y47">
        <v>0</v>
      </c>
      <c r="Z47">
        <v>4.021411679999999</v>
      </c>
      <c r="AA47">
        <v>0</v>
      </c>
      <c r="AB47">
        <v>12.121704815999999</v>
      </c>
      <c r="AC47">
        <v>8.9164694944000011</v>
      </c>
      <c r="AD47">
        <v>8.3893539599999993</v>
      </c>
      <c r="AE47">
        <v>15.167135380800003</v>
      </c>
      <c r="AF47">
        <v>0</v>
      </c>
      <c r="AG47">
        <v>4.8494035199999992</v>
      </c>
      <c r="AH47">
        <v>43.057968720000005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1.9483027199999998</v>
      </c>
      <c r="AP47">
        <v>0.94322592000000016</v>
      </c>
      <c r="AQ47">
        <v>0</v>
      </c>
      <c r="AR47">
        <v>15.411177599999998</v>
      </c>
      <c r="AS47">
        <v>10.152601056000002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31.861610527354216</v>
      </c>
      <c r="BB47">
        <f t="shared" si="0"/>
        <v>933.64134676435958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</v>
      </c>
      <c r="K48">
        <v>9.4105582747118444</v>
      </c>
      <c r="L48">
        <v>578.49054267618783</v>
      </c>
      <c r="M48">
        <v>28.232913669064747</v>
      </c>
      <c r="N48">
        <v>36.237961828051127</v>
      </c>
      <c r="O48">
        <v>0</v>
      </c>
      <c r="P48">
        <v>24.963686618375903</v>
      </c>
      <c r="Q48">
        <v>3.2372967678746325</v>
      </c>
      <c r="R48">
        <v>13.006523365853656</v>
      </c>
      <c r="S48">
        <v>4.2380988023952098</v>
      </c>
      <c r="T48">
        <v>0</v>
      </c>
      <c r="U48">
        <v>64.239931627614027</v>
      </c>
      <c r="V48">
        <v>4.3742743105950659</v>
      </c>
      <c r="W48">
        <v>7.3932711786371996</v>
      </c>
      <c r="X48">
        <v>45.262943305152476</v>
      </c>
      <c r="Y48">
        <v>0</v>
      </c>
      <c r="Z48">
        <v>4.021411679999999</v>
      </c>
      <c r="AA48">
        <v>0</v>
      </c>
      <c r="AB48">
        <v>12.121704815999999</v>
      </c>
      <c r="AC48">
        <v>8.9164694944000011</v>
      </c>
      <c r="AD48">
        <v>8.3893539599999993</v>
      </c>
      <c r="AE48">
        <v>15.167135380800003</v>
      </c>
      <c r="AF48">
        <v>0</v>
      </c>
      <c r="AG48">
        <v>4.8494035199999992</v>
      </c>
      <c r="AH48">
        <v>43.057968720000005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1.9483027199999998</v>
      </c>
      <c r="AP48">
        <v>0.94322592000000016</v>
      </c>
      <c r="AQ48">
        <v>0</v>
      </c>
      <c r="AR48">
        <v>15.411177599999998</v>
      </c>
      <c r="AS48">
        <v>10.152601056000002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31.861610527354216</v>
      </c>
      <c r="BB48">
        <f t="shared" si="0"/>
        <v>933.64134676435958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</v>
      </c>
      <c r="K49">
        <v>0</v>
      </c>
      <c r="L49">
        <v>578.49054267618783</v>
      </c>
      <c r="M49">
        <v>28.232913669064747</v>
      </c>
      <c r="N49">
        <v>36.237961828051127</v>
      </c>
      <c r="O49">
        <v>0</v>
      </c>
      <c r="P49">
        <v>24.963686618375903</v>
      </c>
      <c r="Q49">
        <v>3.2372967678746325</v>
      </c>
      <c r="R49">
        <v>13.006523365853656</v>
      </c>
      <c r="S49">
        <v>4.2380988023952098</v>
      </c>
      <c r="T49">
        <v>0</v>
      </c>
      <c r="U49">
        <v>64.239931627614027</v>
      </c>
      <c r="V49">
        <v>4.3742743105950659</v>
      </c>
      <c r="W49">
        <v>7.3932711786371996</v>
      </c>
      <c r="X49">
        <v>45.262943305152476</v>
      </c>
      <c r="Y49">
        <v>0</v>
      </c>
      <c r="Z49">
        <v>4.021411679999999</v>
      </c>
      <c r="AA49">
        <v>0.53321839999999998</v>
      </c>
      <c r="AB49">
        <v>12.121704815999999</v>
      </c>
      <c r="AC49">
        <v>8.9164694944000011</v>
      </c>
      <c r="AD49">
        <v>8.3893539599999993</v>
      </c>
      <c r="AE49">
        <v>15.167135380800003</v>
      </c>
      <c r="AF49">
        <v>0</v>
      </c>
      <c r="AG49">
        <v>4.8494035199999992</v>
      </c>
      <c r="AH49">
        <v>43.057968720000005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1.9483027199999998</v>
      </c>
      <c r="AP49">
        <v>0.55021512000000017</v>
      </c>
      <c r="AQ49">
        <v>0</v>
      </c>
      <c r="AR49">
        <v>15.411177599999998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31.543595211899493</v>
      </c>
      <c r="BB49">
        <f t="shared" si="0"/>
        <v>924.3225274535024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</v>
      </c>
      <c r="K50">
        <v>0</v>
      </c>
      <c r="L50">
        <v>578.49054267618783</v>
      </c>
      <c r="M50">
        <v>28.232913669064747</v>
      </c>
      <c r="N50">
        <v>36.237961828051127</v>
      </c>
      <c r="O50">
        <v>0</v>
      </c>
      <c r="P50">
        <v>24.963686618375903</v>
      </c>
      <c r="Q50">
        <v>3.2372967678746325</v>
      </c>
      <c r="R50">
        <v>13.006523365853656</v>
      </c>
      <c r="S50">
        <v>4.2380988023952098</v>
      </c>
      <c r="T50">
        <v>0</v>
      </c>
      <c r="U50">
        <v>64.239931627614027</v>
      </c>
      <c r="V50">
        <v>4.3742743105950659</v>
      </c>
      <c r="W50">
        <v>7.3932711786371996</v>
      </c>
      <c r="X50">
        <v>45.262943305152476</v>
      </c>
      <c r="Y50">
        <v>0</v>
      </c>
      <c r="Z50">
        <v>2.01070584</v>
      </c>
      <c r="AA50">
        <v>4.3103436479999999</v>
      </c>
      <c r="AB50">
        <v>12.121704815999999</v>
      </c>
      <c r="AC50">
        <v>8.9164694944000011</v>
      </c>
      <c r="AD50">
        <v>8.3893539599999993</v>
      </c>
      <c r="AE50">
        <v>15.167135380800003</v>
      </c>
      <c r="AF50">
        <v>0</v>
      </c>
      <c r="AG50">
        <v>4.8494035199999992</v>
      </c>
      <c r="AH50">
        <v>43.057968720000005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1.9483027199999998</v>
      </c>
      <c r="AP50">
        <v>0.55021512000000017</v>
      </c>
      <c r="AQ50">
        <v>0</v>
      </c>
      <c r="AR50">
        <v>15.411177599999998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31.601886905099491</v>
      </c>
      <c r="BB50">
        <f t="shared" si="0"/>
        <v>926.03065516830236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</v>
      </c>
      <c r="K51">
        <v>0</v>
      </c>
      <c r="L51">
        <v>578.49054267618783</v>
      </c>
      <c r="M51">
        <v>28.232913669064747</v>
      </c>
      <c r="N51">
        <v>36.237961828051127</v>
      </c>
      <c r="O51">
        <v>0</v>
      </c>
      <c r="P51">
        <v>24.963686618375903</v>
      </c>
      <c r="Q51">
        <v>3.2372967678746325</v>
      </c>
      <c r="R51">
        <v>13.006523365853656</v>
      </c>
      <c r="S51">
        <v>4.2380988023952098</v>
      </c>
      <c r="T51">
        <v>0</v>
      </c>
      <c r="U51">
        <v>64.239931627614027</v>
      </c>
      <c r="V51">
        <v>4.3742743105950659</v>
      </c>
      <c r="W51">
        <v>7.5001266697374476</v>
      </c>
      <c r="X51">
        <v>45.262943305152476</v>
      </c>
      <c r="Y51">
        <v>0</v>
      </c>
      <c r="Z51">
        <v>2.01070584</v>
      </c>
      <c r="AA51">
        <v>4.3103436479999999</v>
      </c>
      <c r="AB51">
        <v>12.121704815999999</v>
      </c>
      <c r="AC51">
        <v>8.9164694944000011</v>
      </c>
      <c r="AD51">
        <v>8.3893539599999993</v>
      </c>
      <c r="AE51">
        <v>15.167135380800003</v>
      </c>
      <c r="AF51">
        <v>0</v>
      </c>
      <c r="AG51">
        <v>4.8494035199999992</v>
      </c>
      <c r="AH51">
        <v>43.057968720000005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1.8490836000000002</v>
      </c>
      <c r="AP51">
        <v>2.5152691199999997</v>
      </c>
      <c r="AQ51">
        <v>0</v>
      </c>
      <c r="AR51">
        <v>15.411177599999998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31.666985748705798</v>
      </c>
      <c r="BB51">
        <f t="shared" si="0"/>
        <v>927.93824669579635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</v>
      </c>
      <c r="K52">
        <v>0</v>
      </c>
      <c r="L52">
        <v>578.49054267618783</v>
      </c>
      <c r="M52">
        <v>28.232913669064747</v>
      </c>
      <c r="N52">
        <v>36.237961828051127</v>
      </c>
      <c r="O52">
        <v>0</v>
      </c>
      <c r="P52">
        <v>24.963686618375903</v>
      </c>
      <c r="Q52">
        <v>3.2372967678746325</v>
      </c>
      <c r="R52">
        <v>13.006523365853656</v>
      </c>
      <c r="S52">
        <v>4.2380988023952098</v>
      </c>
      <c r="T52">
        <v>0</v>
      </c>
      <c r="U52">
        <v>64.239931627614027</v>
      </c>
      <c r="V52">
        <v>4.3742743105950659</v>
      </c>
      <c r="W52">
        <v>7.5001266697374476</v>
      </c>
      <c r="X52">
        <v>45.262943305152476</v>
      </c>
      <c r="Y52">
        <v>0</v>
      </c>
      <c r="Z52">
        <v>2.01070584</v>
      </c>
      <c r="AA52">
        <v>8.6206872959999998</v>
      </c>
      <c r="AB52">
        <v>12.121704815999999</v>
      </c>
      <c r="AC52">
        <v>8.9164694944000011</v>
      </c>
      <c r="AD52">
        <v>8.3893539599999993</v>
      </c>
      <c r="AE52">
        <v>15.167135380800003</v>
      </c>
      <c r="AF52">
        <v>0</v>
      </c>
      <c r="AG52">
        <v>4.8494035199999992</v>
      </c>
      <c r="AH52">
        <v>43.057968720000005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1.8490836000000002</v>
      </c>
      <c r="AP52">
        <v>2.5152691199999997</v>
      </c>
      <c r="AQ52">
        <v>0</v>
      </c>
      <c r="AR52">
        <v>15.411177599999998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31.809227125905799</v>
      </c>
      <c r="BB52">
        <f t="shared" si="0"/>
        <v>932.10634896659644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</v>
      </c>
      <c r="K53">
        <v>0</v>
      </c>
      <c r="L53">
        <v>578.49054267618783</v>
      </c>
      <c r="M53">
        <v>28.232913669064747</v>
      </c>
      <c r="N53">
        <v>36.237961828051127</v>
      </c>
      <c r="O53">
        <v>0</v>
      </c>
      <c r="P53">
        <v>24.963686618375903</v>
      </c>
      <c r="Q53">
        <v>3.2372967678746325</v>
      </c>
      <c r="R53">
        <v>13.006523365853656</v>
      </c>
      <c r="S53">
        <v>4.2380988023952098</v>
      </c>
      <c r="T53">
        <v>0</v>
      </c>
      <c r="U53">
        <v>64.239931627614027</v>
      </c>
      <c r="V53">
        <v>4.3742743105950659</v>
      </c>
      <c r="W53">
        <v>7.5621966835559649</v>
      </c>
      <c r="X53">
        <v>45.262943305152476</v>
      </c>
      <c r="Y53">
        <v>0</v>
      </c>
      <c r="Z53">
        <v>2.01070584</v>
      </c>
      <c r="AA53">
        <v>8.6206872959999998</v>
      </c>
      <c r="AB53">
        <v>12.121704815999999</v>
      </c>
      <c r="AC53">
        <v>8.9164694944000011</v>
      </c>
      <c r="AD53">
        <v>5.5929026400000001</v>
      </c>
      <c r="AE53">
        <v>15.167135380800003</v>
      </c>
      <c r="AF53">
        <v>0</v>
      </c>
      <c r="AG53">
        <v>4.8494035199999992</v>
      </c>
      <c r="AH53">
        <v>43.057968720000005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1.8490836000000002</v>
      </c>
      <c r="AP53">
        <v>2.5152691199999997</v>
      </c>
      <c r="AQ53">
        <v>2.7061999999999999</v>
      </c>
      <c r="AR53">
        <v>11.854752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31.690935005961826</v>
      </c>
      <c r="BB53">
        <f t="shared" si="0"/>
        <v>928.64003418035884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</v>
      </c>
      <c r="K54">
        <v>0</v>
      </c>
      <c r="L54">
        <v>578.49054267618783</v>
      </c>
      <c r="M54">
        <v>28.232913669064747</v>
      </c>
      <c r="N54">
        <v>36.237961828051127</v>
      </c>
      <c r="O54">
        <v>0</v>
      </c>
      <c r="P54">
        <v>24.963686618375903</v>
      </c>
      <c r="Q54">
        <v>3.2372967678746325</v>
      </c>
      <c r="R54">
        <v>13.006523365853656</v>
      </c>
      <c r="S54">
        <v>4.2380988023952098</v>
      </c>
      <c r="T54">
        <v>0</v>
      </c>
      <c r="U54">
        <v>64.239931627614027</v>
      </c>
      <c r="V54">
        <v>4.3742743105950659</v>
      </c>
      <c r="W54">
        <v>7.5621966835559649</v>
      </c>
      <c r="X54">
        <v>45.262943305152476</v>
      </c>
      <c r="Y54">
        <v>0</v>
      </c>
      <c r="Z54">
        <v>2.01070584</v>
      </c>
      <c r="AA54">
        <v>8.6206872959999998</v>
      </c>
      <c r="AB54">
        <v>12.121704815999999</v>
      </c>
      <c r="AC54">
        <v>8.9164694944000011</v>
      </c>
      <c r="AD54">
        <v>5.5929026400000001</v>
      </c>
      <c r="AE54">
        <v>15.167135380800003</v>
      </c>
      <c r="AF54">
        <v>0</v>
      </c>
      <c r="AG54">
        <v>4.8494035199999992</v>
      </c>
      <c r="AH54">
        <v>43.057968720000005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1.8490836000000002</v>
      </c>
      <c r="AP54">
        <v>0.94322592000000016</v>
      </c>
      <c r="AQ54">
        <v>5.4123999999999999</v>
      </c>
      <c r="AR54">
        <v>11.854752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31.728362180361827</v>
      </c>
      <c r="BB54">
        <f t="shared" si="0"/>
        <v>929.73676380595896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</v>
      </c>
      <c r="K55">
        <v>0</v>
      </c>
      <c r="L55">
        <v>479.9937164283503</v>
      </c>
      <c r="M55">
        <v>28.232913669064747</v>
      </c>
      <c r="N55">
        <v>36.237961828051127</v>
      </c>
      <c r="O55">
        <v>0</v>
      </c>
      <c r="P55">
        <v>24.963686618375903</v>
      </c>
      <c r="Q55">
        <v>3.2372967678746325</v>
      </c>
      <c r="R55">
        <v>13.006523365853656</v>
      </c>
      <c r="S55">
        <v>4.2380988023952098</v>
      </c>
      <c r="T55">
        <v>0</v>
      </c>
      <c r="U55">
        <v>64.239931627614027</v>
      </c>
      <c r="V55">
        <v>4.3742743105950659</v>
      </c>
      <c r="W55">
        <v>7.5621966835559649</v>
      </c>
      <c r="X55">
        <v>45.262943305152476</v>
      </c>
      <c r="Y55">
        <v>0</v>
      </c>
      <c r="Z55">
        <v>2.01070584</v>
      </c>
      <c r="AA55">
        <v>8.6206872959999998</v>
      </c>
      <c r="AB55">
        <v>12.121704815999999</v>
      </c>
      <c r="AC55">
        <v>8.9164694944000011</v>
      </c>
      <c r="AD55">
        <v>5.5929026400000001</v>
      </c>
      <c r="AE55">
        <v>15.167135380800003</v>
      </c>
      <c r="AF55">
        <v>0</v>
      </c>
      <c r="AG55">
        <v>4.8494035199999992</v>
      </c>
      <c r="AH55">
        <v>43.057968720000005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1.8490836000000002</v>
      </c>
      <c r="AP55">
        <v>2.5152691199999997</v>
      </c>
      <c r="AQ55">
        <v>5.4123999999999999</v>
      </c>
      <c r="AR55">
        <v>13.209580799999999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28.57463003576396</v>
      </c>
      <c r="BB55">
        <f t="shared" si="0"/>
        <v>837.32054170271931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</v>
      </c>
      <c r="K56">
        <v>0</v>
      </c>
      <c r="L56">
        <v>459.99369576464829</v>
      </c>
      <c r="M56">
        <v>28.232913669064747</v>
      </c>
      <c r="N56">
        <v>36.237961828051127</v>
      </c>
      <c r="O56">
        <v>0</v>
      </c>
      <c r="P56">
        <v>24.963686618375903</v>
      </c>
      <c r="Q56">
        <v>3.2372967678746325</v>
      </c>
      <c r="R56">
        <v>13.006523365853656</v>
      </c>
      <c r="S56">
        <v>4.2380988023952098</v>
      </c>
      <c r="T56">
        <v>0</v>
      </c>
      <c r="U56">
        <v>64.239931627614027</v>
      </c>
      <c r="V56">
        <v>4.3742743105950659</v>
      </c>
      <c r="W56">
        <v>7.5621966835559649</v>
      </c>
      <c r="X56">
        <v>45.262943305152476</v>
      </c>
      <c r="Y56">
        <v>0</v>
      </c>
      <c r="Z56">
        <v>2.01070584</v>
      </c>
      <c r="AA56">
        <v>8.6206872959999998</v>
      </c>
      <c r="AB56">
        <v>12.121704815999999</v>
      </c>
      <c r="AC56">
        <v>8.9164694944000011</v>
      </c>
      <c r="AD56">
        <v>5.5929026400000001</v>
      </c>
      <c r="AE56">
        <v>14.760914999999999</v>
      </c>
      <c r="AF56">
        <v>0</v>
      </c>
      <c r="AG56">
        <v>4.8494035199999992</v>
      </c>
      <c r="AH56">
        <v>43.057968720000005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1.8490836000000002</v>
      </c>
      <c r="AP56">
        <v>2.5152691199999997</v>
      </c>
      <c r="AQ56">
        <v>5.4123999999999999</v>
      </c>
      <c r="AR56">
        <v>13.209580799999999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27.90122643188986</v>
      </c>
      <c r="BB56">
        <f t="shared" si="0"/>
        <v>817.58770426209139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</v>
      </c>
      <c r="K57">
        <v>0</v>
      </c>
      <c r="L57">
        <v>479.9937164283503</v>
      </c>
      <c r="M57">
        <v>28.232913669064747</v>
      </c>
      <c r="N57">
        <v>36.237961828051127</v>
      </c>
      <c r="O57">
        <v>0</v>
      </c>
      <c r="P57">
        <v>24.963686618375903</v>
      </c>
      <c r="Q57">
        <v>3.2372967678746325</v>
      </c>
      <c r="R57">
        <v>13.006523365853656</v>
      </c>
      <c r="S57">
        <v>4.2380988023952098</v>
      </c>
      <c r="T57">
        <v>0</v>
      </c>
      <c r="U57">
        <v>64.239931627614027</v>
      </c>
      <c r="V57">
        <v>4.3742743105950659</v>
      </c>
      <c r="W57">
        <v>7.5621966835559649</v>
      </c>
      <c r="X57">
        <v>45.262943305152476</v>
      </c>
      <c r="Y57">
        <v>0</v>
      </c>
      <c r="Z57">
        <v>2.01070584</v>
      </c>
      <c r="AA57">
        <v>8.6206872959999998</v>
      </c>
      <c r="AB57">
        <v>12.121704815999999</v>
      </c>
      <c r="AC57">
        <v>8.9164694944000011</v>
      </c>
      <c r="AD57">
        <v>5.5929026400000001</v>
      </c>
      <c r="AE57">
        <v>14.760914999999999</v>
      </c>
      <c r="AF57">
        <v>0</v>
      </c>
      <c r="AG57">
        <v>4.8494035199999992</v>
      </c>
      <c r="AH57">
        <v>43.057968720000005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1.8490836000000002</v>
      </c>
      <c r="AP57">
        <v>2.5152691199999997</v>
      </c>
      <c r="AQ57">
        <v>5.4123999999999999</v>
      </c>
      <c r="AR57">
        <v>15.411177599999998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28.633877410963947</v>
      </c>
      <c r="BB57">
        <f t="shared" si="0"/>
        <v>839.05667074671919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</v>
      </c>
      <c r="K58">
        <v>0</v>
      </c>
      <c r="L58">
        <v>578.49054267618783</v>
      </c>
      <c r="M58">
        <v>28.232913669064747</v>
      </c>
      <c r="N58">
        <v>36.237961828051127</v>
      </c>
      <c r="O58">
        <v>0</v>
      </c>
      <c r="P58">
        <v>24.963686618375903</v>
      </c>
      <c r="Q58">
        <v>3.2372967678746325</v>
      </c>
      <c r="R58">
        <v>13.006523365853656</v>
      </c>
      <c r="S58">
        <v>4.2380988023952098</v>
      </c>
      <c r="T58">
        <v>0</v>
      </c>
      <c r="U58">
        <v>64.239931627614027</v>
      </c>
      <c r="V58">
        <v>4.3742743105950659</v>
      </c>
      <c r="W58">
        <v>7.5621966835559649</v>
      </c>
      <c r="X58">
        <v>45.262943305152476</v>
      </c>
      <c r="Y58">
        <v>0</v>
      </c>
      <c r="Z58">
        <v>2.01070584</v>
      </c>
      <c r="AA58">
        <v>8.6206872959999998</v>
      </c>
      <c r="AB58">
        <v>12.121704815999999</v>
      </c>
      <c r="AC58">
        <v>8.9164694944000011</v>
      </c>
      <c r="AD58">
        <v>5.5929026400000001</v>
      </c>
      <c r="AE58">
        <v>14.760914999999999</v>
      </c>
      <c r="AF58">
        <v>0</v>
      </c>
      <c r="AG58">
        <v>4.8494035199999992</v>
      </c>
      <c r="AH58">
        <v>43.057968720000005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1.8490836000000002</v>
      </c>
      <c r="AP58">
        <v>1.1397313200000001</v>
      </c>
      <c r="AQ58">
        <v>5.4123999999999999</v>
      </c>
      <c r="AR58">
        <v>15.411177599999998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31.838803737561811</v>
      </c>
      <c r="BB58">
        <f t="shared" si="0"/>
        <v>932.97303286795898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</v>
      </c>
      <c r="K59">
        <v>0</v>
      </c>
      <c r="L59">
        <v>578.49054267618783</v>
      </c>
      <c r="M59">
        <v>28.232913669064747</v>
      </c>
      <c r="N59">
        <v>36.237961828051127</v>
      </c>
      <c r="O59">
        <v>0</v>
      </c>
      <c r="P59">
        <v>24.963686618375903</v>
      </c>
      <c r="Q59">
        <v>3.2372967678746325</v>
      </c>
      <c r="R59">
        <v>13.006523365853656</v>
      </c>
      <c r="S59">
        <v>4.2380988023952098</v>
      </c>
      <c r="T59">
        <v>0</v>
      </c>
      <c r="U59">
        <v>64.239931627614027</v>
      </c>
      <c r="V59">
        <v>4.3742743105950659</v>
      </c>
      <c r="W59">
        <v>7.5001266697374476</v>
      </c>
      <c r="X59">
        <v>45.262943305152476</v>
      </c>
      <c r="Y59">
        <v>0</v>
      </c>
      <c r="Z59">
        <v>2.01070584</v>
      </c>
      <c r="AA59">
        <v>8.6206872959999998</v>
      </c>
      <c r="AB59">
        <v>12.121704815999999</v>
      </c>
      <c r="AC59">
        <v>8.9164694944000011</v>
      </c>
      <c r="AD59">
        <v>5.5929026400000001</v>
      </c>
      <c r="AE59">
        <v>14.760914999999999</v>
      </c>
      <c r="AF59">
        <v>0</v>
      </c>
      <c r="AG59">
        <v>4.8494035199999992</v>
      </c>
      <c r="AH59">
        <v>43.057968720000005</v>
      </c>
      <c r="AI59">
        <v>0</v>
      </c>
      <c r="AJ59">
        <v>0</v>
      </c>
      <c r="AK59">
        <v>15.766649999999998</v>
      </c>
      <c r="AL59">
        <v>0</v>
      </c>
      <c r="AM59">
        <v>3.2392661714285711</v>
      </c>
      <c r="AN59">
        <v>0.66954999999999998</v>
      </c>
      <c r="AO59">
        <v>1.8490836000000002</v>
      </c>
      <c r="AP59">
        <v>1.1397313200000001</v>
      </c>
      <c r="AQ59">
        <v>8.1185999999999972</v>
      </c>
      <c r="AR59">
        <v>15.411177599999998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32.032955847581981</v>
      </c>
      <c r="BB59">
        <f t="shared" si="0"/>
        <v>938.66227691554877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</v>
      </c>
      <c r="K60">
        <v>0</v>
      </c>
      <c r="L60">
        <v>578.49054267618783</v>
      </c>
      <c r="M60">
        <v>28.232913669064747</v>
      </c>
      <c r="N60">
        <v>36.237961828051127</v>
      </c>
      <c r="O60">
        <v>0</v>
      </c>
      <c r="P60">
        <v>24.963686618375903</v>
      </c>
      <c r="Q60">
        <v>3.2372967678746325</v>
      </c>
      <c r="R60">
        <v>13.006523365853656</v>
      </c>
      <c r="S60">
        <v>4.2380988023952098</v>
      </c>
      <c r="T60">
        <v>0</v>
      </c>
      <c r="U60">
        <v>64.239931627614027</v>
      </c>
      <c r="V60">
        <v>4.3742743105950659</v>
      </c>
      <c r="W60">
        <v>7.5001266697374476</v>
      </c>
      <c r="X60">
        <v>45.262943305152476</v>
      </c>
      <c r="Y60">
        <v>0</v>
      </c>
      <c r="Z60">
        <v>2.01070584</v>
      </c>
      <c r="AA60">
        <v>8.6206872959999998</v>
      </c>
      <c r="AB60">
        <v>12.121704815999999</v>
      </c>
      <c r="AC60">
        <v>8.9164694944000011</v>
      </c>
      <c r="AD60">
        <v>5.5929026400000001</v>
      </c>
      <c r="AE60">
        <v>14.760914999999999</v>
      </c>
      <c r="AF60">
        <v>0</v>
      </c>
      <c r="AG60">
        <v>4.8494035199999992</v>
      </c>
      <c r="AH60">
        <v>43.057968720000005</v>
      </c>
      <c r="AI60">
        <v>0</v>
      </c>
      <c r="AJ60">
        <v>0</v>
      </c>
      <c r="AK60">
        <v>15.766649999999998</v>
      </c>
      <c r="AL60">
        <v>0</v>
      </c>
      <c r="AM60">
        <v>3.2392661714285711</v>
      </c>
      <c r="AN60">
        <v>0.66954999999999998</v>
      </c>
      <c r="AO60">
        <v>1.8490836000000002</v>
      </c>
      <c r="AP60">
        <v>1.1397313200000001</v>
      </c>
      <c r="AQ60">
        <v>8.1185999999999972</v>
      </c>
      <c r="AR60">
        <v>15.411177599999998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32.032955847581981</v>
      </c>
      <c r="BB60">
        <f t="shared" si="0"/>
        <v>938.66227691554877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</v>
      </c>
      <c r="K61">
        <v>0</v>
      </c>
      <c r="L61">
        <v>578.49054267618783</v>
      </c>
      <c r="M61">
        <v>28.232913669064747</v>
      </c>
      <c r="N61">
        <v>36.237961828051127</v>
      </c>
      <c r="O61">
        <v>0</v>
      </c>
      <c r="P61">
        <v>24.963686618375903</v>
      </c>
      <c r="Q61">
        <v>3.2372967678746325</v>
      </c>
      <c r="R61">
        <v>13.006523365853656</v>
      </c>
      <c r="S61">
        <v>4.2380988023952098</v>
      </c>
      <c r="T61">
        <v>0</v>
      </c>
      <c r="U61">
        <v>64.239931627614027</v>
      </c>
      <c r="V61">
        <v>4.3742743105950659</v>
      </c>
      <c r="W61">
        <v>7.5001266697374476</v>
      </c>
      <c r="X61">
        <v>45.262943305152476</v>
      </c>
      <c r="Y61">
        <v>0</v>
      </c>
      <c r="Z61">
        <v>2.01070584</v>
      </c>
      <c r="AA61">
        <v>8.6206872959999998</v>
      </c>
      <c r="AB61">
        <v>12.121704815999999</v>
      </c>
      <c r="AC61">
        <v>8.9164694944000011</v>
      </c>
      <c r="AD61">
        <v>5.5929026400000001</v>
      </c>
      <c r="AE61">
        <v>14.760914999999999</v>
      </c>
      <c r="AF61">
        <v>0</v>
      </c>
      <c r="AG61">
        <v>4.8494035199999992</v>
      </c>
      <c r="AH61">
        <v>34.864751999999996</v>
      </c>
      <c r="AI61">
        <v>0</v>
      </c>
      <c r="AJ61">
        <v>0</v>
      </c>
      <c r="AK61">
        <v>15.766649999999998</v>
      </c>
      <c r="AL61">
        <v>0</v>
      </c>
      <c r="AM61">
        <v>3.2392661714285711</v>
      </c>
      <c r="AN61">
        <v>0.66954999999999998</v>
      </c>
      <c r="AO61">
        <v>1.8039839999999998</v>
      </c>
      <c r="AP61">
        <v>1.1397313200000001</v>
      </c>
      <c r="AQ61">
        <v>8.1185999999999972</v>
      </c>
      <c r="AR61">
        <v>15.411177599999998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31.761091470381977</v>
      </c>
      <c r="BB61">
        <f t="shared" si="0"/>
        <v>930.69582497274882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</v>
      </c>
      <c r="K62">
        <v>0</v>
      </c>
      <c r="L62">
        <v>578.49054267618783</v>
      </c>
      <c r="M62">
        <v>28.232913669064747</v>
      </c>
      <c r="N62">
        <v>36.237961828051127</v>
      </c>
      <c r="O62">
        <v>0</v>
      </c>
      <c r="P62">
        <v>24.963686618375903</v>
      </c>
      <c r="Q62">
        <v>3.2372967678746325</v>
      </c>
      <c r="R62">
        <v>13.006523365853656</v>
      </c>
      <c r="S62">
        <v>4.2380988023952098</v>
      </c>
      <c r="T62">
        <v>0</v>
      </c>
      <c r="U62">
        <v>64.239931627614027</v>
      </c>
      <c r="V62">
        <v>4.3742743105950659</v>
      </c>
      <c r="W62">
        <v>7.5001266697374476</v>
      </c>
      <c r="X62">
        <v>45.262943305152476</v>
      </c>
      <c r="Y62">
        <v>0</v>
      </c>
      <c r="Z62">
        <v>2.01070584</v>
      </c>
      <c r="AA62">
        <v>8.6206872959999998</v>
      </c>
      <c r="AB62">
        <v>12.121704815999999</v>
      </c>
      <c r="AC62">
        <v>8.9164694944000011</v>
      </c>
      <c r="AD62">
        <v>5.5929026400000001</v>
      </c>
      <c r="AE62">
        <v>14.760914999999999</v>
      </c>
      <c r="AF62">
        <v>0</v>
      </c>
      <c r="AG62">
        <v>4.8494035199999992</v>
      </c>
      <c r="AH62">
        <v>34.864751999999996</v>
      </c>
      <c r="AI62">
        <v>0</v>
      </c>
      <c r="AJ62">
        <v>0</v>
      </c>
      <c r="AK62">
        <v>15.766649999999998</v>
      </c>
      <c r="AL62">
        <v>0</v>
      </c>
      <c r="AM62">
        <v>3.2392661714285711</v>
      </c>
      <c r="AN62">
        <v>0.66954999999999998</v>
      </c>
      <c r="AO62">
        <v>1.8039839999999998</v>
      </c>
      <c r="AP62">
        <v>1.1397313200000001</v>
      </c>
      <c r="AQ62">
        <v>8.1185999999999972</v>
      </c>
      <c r="AR62">
        <v>15.411177599999998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31.761091470381977</v>
      </c>
      <c r="BB62">
        <f t="shared" si="0"/>
        <v>930.69582497274882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</v>
      </c>
      <c r="K63">
        <v>9.4104945020478219</v>
      </c>
      <c r="L63">
        <v>578.49054267618783</v>
      </c>
      <c r="M63">
        <v>28.232913669064747</v>
      </c>
      <c r="N63">
        <v>36.237961828051127</v>
      </c>
      <c r="O63">
        <v>0</v>
      </c>
      <c r="P63">
        <v>24.963686618375903</v>
      </c>
      <c r="Q63">
        <v>3.2372967678746325</v>
      </c>
      <c r="R63">
        <v>13.006523365853656</v>
      </c>
      <c r="S63">
        <v>4.2380988023952098</v>
      </c>
      <c r="T63">
        <v>0</v>
      </c>
      <c r="U63">
        <v>64.239931627614027</v>
      </c>
      <c r="V63">
        <v>4.3742743105950659</v>
      </c>
      <c r="W63">
        <v>7.5621966835559649</v>
      </c>
      <c r="X63">
        <v>45.262943305152476</v>
      </c>
      <c r="Y63">
        <v>0</v>
      </c>
      <c r="Z63">
        <v>4.021411679999999</v>
      </c>
      <c r="AA63">
        <v>8.6206872959999998</v>
      </c>
      <c r="AB63">
        <v>12.121704815999999</v>
      </c>
      <c r="AC63">
        <v>8.9164694944000011</v>
      </c>
      <c r="AD63">
        <v>5.5929026400000001</v>
      </c>
      <c r="AE63">
        <v>14.760914999999999</v>
      </c>
      <c r="AF63">
        <v>2.7224999999999993</v>
      </c>
      <c r="AG63">
        <v>4.8494035199999992</v>
      </c>
      <c r="AH63">
        <v>34.864751999999996</v>
      </c>
      <c r="AI63">
        <v>0</v>
      </c>
      <c r="AJ63">
        <v>0</v>
      </c>
      <c r="AK63">
        <v>15.766649999999998</v>
      </c>
      <c r="AL63">
        <v>0</v>
      </c>
      <c r="AM63">
        <v>3.2392661714285711</v>
      </c>
      <c r="AN63">
        <v>0.66954999999999998</v>
      </c>
      <c r="AO63">
        <v>1.8671234399999999</v>
      </c>
      <c r="AP63">
        <v>1.1397313200000001</v>
      </c>
      <c r="AQ63">
        <v>8.1185999999999972</v>
      </c>
      <c r="AR63">
        <v>15.411177599999998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32.23196556074685</v>
      </c>
      <c r="BB63">
        <f t="shared" si="0"/>
        <v>944.49386067825026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</v>
      </c>
      <c r="K64">
        <v>9.4104945020478219</v>
      </c>
      <c r="L64">
        <v>578.49054267618783</v>
      </c>
      <c r="M64">
        <v>28.232913669064747</v>
      </c>
      <c r="N64">
        <v>36.237961828051127</v>
      </c>
      <c r="O64">
        <v>0</v>
      </c>
      <c r="P64">
        <v>24.963686618375903</v>
      </c>
      <c r="Q64">
        <v>3.2372967678746325</v>
      </c>
      <c r="R64">
        <v>13.006523365853656</v>
      </c>
      <c r="S64">
        <v>4.2380988023952098</v>
      </c>
      <c r="T64">
        <v>0</v>
      </c>
      <c r="U64">
        <v>64.239931627614027</v>
      </c>
      <c r="V64">
        <v>4.3742743105950659</v>
      </c>
      <c r="W64">
        <v>7.5621966835559649</v>
      </c>
      <c r="X64">
        <v>45.262943305152476</v>
      </c>
      <c r="Y64">
        <v>0</v>
      </c>
      <c r="Z64">
        <v>4.021411679999999</v>
      </c>
      <c r="AA64">
        <v>8.6206872959999998</v>
      </c>
      <c r="AB64">
        <v>12.121704815999999</v>
      </c>
      <c r="AC64">
        <v>8.9164694944000011</v>
      </c>
      <c r="AD64">
        <v>5.5929026400000001</v>
      </c>
      <c r="AE64">
        <v>14.760914999999999</v>
      </c>
      <c r="AF64">
        <v>2.7224999999999993</v>
      </c>
      <c r="AG64">
        <v>4.8494035199999992</v>
      </c>
      <c r="AH64">
        <v>34.864751999999996</v>
      </c>
      <c r="AI64">
        <v>0.78111280000000005</v>
      </c>
      <c r="AJ64">
        <v>0</v>
      </c>
      <c r="AK64">
        <v>15.766649999999998</v>
      </c>
      <c r="AL64">
        <v>0</v>
      </c>
      <c r="AM64">
        <v>3.2392661714285711</v>
      </c>
      <c r="AN64">
        <v>0.66954999999999998</v>
      </c>
      <c r="AO64">
        <v>1.8671234399999999</v>
      </c>
      <c r="AP64">
        <v>1.1397313200000001</v>
      </c>
      <c r="AQ64">
        <v>8.1185999999999972</v>
      </c>
      <c r="AR64">
        <v>15.411177599999998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32.257742283146847</v>
      </c>
      <c r="BB64">
        <f t="shared" si="0"/>
        <v>945.24919675585022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</v>
      </c>
      <c r="K65">
        <v>9.4104945020478219</v>
      </c>
      <c r="L65">
        <v>578.49054267618783</v>
      </c>
      <c r="M65">
        <v>28.232913669064747</v>
      </c>
      <c r="N65">
        <v>36.237961828051127</v>
      </c>
      <c r="O65">
        <v>0</v>
      </c>
      <c r="P65">
        <v>24.963686618375903</v>
      </c>
      <c r="Q65">
        <v>3.2372967678746325</v>
      </c>
      <c r="R65">
        <v>13.006523365853656</v>
      </c>
      <c r="S65">
        <v>4.2380988023952098</v>
      </c>
      <c r="T65">
        <v>0</v>
      </c>
      <c r="U65">
        <v>64.239931627614027</v>
      </c>
      <c r="V65">
        <v>4.3742743105950659</v>
      </c>
      <c r="W65">
        <v>7.5621966835559649</v>
      </c>
      <c r="X65">
        <v>45.262943305152476</v>
      </c>
      <c r="Y65">
        <v>0</v>
      </c>
      <c r="Z65">
        <v>4.021411679999999</v>
      </c>
      <c r="AA65">
        <v>8.6206872959999998</v>
      </c>
      <c r="AB65">
        <v>12.121704815999999</v>
      </c>
      <c r="AC65">
        <v>8.9164694944000011</v>
      </c>
      <c r="AD65">
        <v>5.5929026400000001</v>
      </c>
      <c r="AE65">
        <v>14.760914999999999</v>
      </c>
      <c r="AF65">
        <v>2.7224999999999993</v>
      </c>
      <c r="AG65">
        <v>4.8494035199999992</v>
      </c>
      <c r="AH65">
        <v>34.864751999999996</v>
      </c>
      <c r="AI65">
        <v>4.2961203999999986</v>
      </c>
      <c r="AJ65">
        <v>0</v>
      </c>
      <c r="AK65">
        <v>15.766649999999998</v>
      </c>
      <c r="AL65">
        <v>0</v>
      </c>
      <c r="AM65">
        <v>3.2392661714285711</v>
      </c>
      <c r="AN65">
        <v>0.66954999999999998</v>
      </c>
      <c r="AO65">
        <v>1.8671234399999999</v>
      </c>
      <c r="AP65">
        <v>1.3362367200000003</v>
      </c>
      <c r="AQ65">
        <v>8.1185999999999972</v>
      </c>
      <c r="AR65">
        <v>15.411177599999998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32.380222058746853</v>
      </c>
      <c r="BB65">
        <f t="shared" si="0"/>
        <v>948.83822998025016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</v>
      </c>
      <c r="K66">
        <v>9.4104945020478219</v>
      </c>
      <c r="L66">
        <v>578.49054267618783</v>
      </c>
      <c r="M66">
        <v>28.232913669064747</v>
      </c>
      <c r="N66">
        <v>36.237961828051127</v>
      </c>
      <c r="O66">
        <v>0</v>
      </c>
      <c r="P66">
        <v>24.963686618375903</v>
      </c>
      <c r="Q66">
        <v>3.2372967678746325</v>
      </c>
      <c r="R66">
        <v>13.006523365853656</v>
      </c>
      <c r="S66">
        <v>4.2380988023952098</v>
      </c>
      <c r="T66">
        <v>0</v>
      </c>
      <c r="U66">
        <v>64.239931627614027</v>
      </c>
      <c r="V66">
        <v>4.3742743105950659</v>
      </c>
      <c r="W66">
        <v>7.5621966835559649</v>
      </c>
      <c r="X66">
        <v>45.262943305152476</v>
      </c>
      <c r="Y66">
        <v>0</v>
      </c>
      <c r="Z66">
        <v>4.021411679999999</v>
      </c>
      <c r="AA66">
        <v>8.6206872959999998</v>
      </c>
      <c r="AB66">
        <v>12.121704815999999</v>
      </c>
      <c r="AC66">
        <v>8.9164694944000011</v>
      </c>
      <c r="AD66">
        <v>5.5929026400000001</v>
      </c>
      <c r="AE66">
        <v>14.760914999999999</v>
      </c>
      <c r="AF66">
        <v>2.7224999999999993</v>
      </c>
      <c r="AG66">
        <v>4.8494035199999992</v>
      </c>
      <c r="AH66">
        <v>35.881640599999997</v>
      </c>
      <c r="AI66">
        <v>4.2961203999999986</v>
      </c>
      <c r="AJ66">
        <v>0</v>
      </c>
      <c r="AK66">
        <v>15.766649999999998</v>
      </c>
      <c r="AL66">
        <v>0</v>
      </c>
      <c r="AM66">
        <v>3.2392661714285711</v>
      </c>
      <c r="AN66">
        <v>0.66954999999999998</v>
      </c>
      <c r="AO66">
        <v>1.8671234399999999</v>
      </c>
      <c r="AP66">
        <v>1.3362367200000003</v>
      </c>
      <c r="AQ66">
        <v>8.1185999999999972</v>
      </c>
      <c r="AR66">
        <v>15.411177599999998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32.413779229146854</v>
      </c>
      <c r="BB66">
        <f t="shared" si="0"/>
        <v>949.82156140985023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</v>
      </c>
      <c r="K67">
        <v>9.4104945020478219</v>
      </c>
      <c r="L67">
        <v>578.49054267618783</v>
      </c>
      <c r="M67">
        <v>28.232913669064747</v>
      </c>
      <c r="N67">
        <v>36.237961828051127</v>
      </c>
      <c r="O67">
        <v>0</v>
      </c>
      <c r="P67">
        <v>24.963686618375903</v>
      </c>
      <c r="Q67">
        <v>3.2372967678746325</v>
      </c>
      <c r="R67">
        <v>13.006523365853656</v>
      </c>
      <c r="S67">
        <v>4.2380988023952098</v>
      </c>
      <c r="T67">
        <v>0</v>
      </c>
      <c r="U67">
        <v>64.239931627614027</v>
      </c>
      <c r="V67">
        <v>4.3742743105950659</v>
      </c>
      <c r="W67">
        <v>7.5621966835559649</v>
      </c>
      <c r="X67">
        <v>45.262943305152476</v>
      </c>
      <c r="Y67">
        <v>0</v>
      </c>
      <c r="Z67">
        <v>4.021411679999999</v>
      </c>
      <c r="AA67">
        <v>8.6206872959999998</v>
      </c>
      <c r="AB67">
        <v>12.121704815999999</v>
      </c>
      <c r="AC67">
        <v>8.9164694944000011</v>
      </c>
      <c r="AD67">
        <v>2.7964513200000001</v>
      </c>
      <c r="AE67">
        <v>14.760914999999999</v>
      </c>
      <c r="AF67">
        <v>2.7224999999999993</v>
      </c>
      <c r="AG67">
        <v>4.8494035199999992</v>
      </c>
      <c r="AH67">
        <v>35.881640599999997</v>
      </c>
      <c r="AI67">
        <v>4.2961203999999986</v>
      </c>
      <c r="AJ67">
        <v>0</v>
      </c>
      <c r="AK67">
        <v>15.766649999999998</v>
      </c>
      <c r="AL67">
        <v>0</v>
      </c>
      <c r="AM67">
        <v>3.2392661714285711</v>
      </c>
      <c r="AN67">
        <v>0.66954999999999998</v>
      </c>
      <c r="AO67">
        <v>1.8671234399999999</v>
      </c>
      <c r="AP67">
        <v>1.3362367200000003</v>
      </c>
      <c r="AQ67">
        <v>5.4123999999999999</v>
      </c>
      <c r="AR67">
        <v>15.241823999999999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32.226603281546858</v>
      </c>
      <c r="BB67">
        <f t="shared" si="0"/>
        <v>944.33673243745011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</v>
      </c>
      <c r="K68">
        <v>9.4104945020478219</v>
      </c>
      <c r="L68">
        <v>578.49054267618783</v>
      </c>
      <c r="M68">
        <v>28.232913669064747</v>
      </c>
      <c r="N68">
        <v>36.237961828051127</v>
      </c>
      <c r="O68">
        <v>0</v>
      </c>
      <c r="P68">
        <v>24.963686618375903</v>
      </c>
      <c r="Q68">
        <v>3.2372967678746325</v>
      </c>
      <c r="R68">
        <v>13.006523365853656</v>
      </c>
      <c r="S68">
        <v>4.2380988023952098</v>
      </c>
      <c r="T68">
        <v>0</v>
      </c>
      <c r="U68">
        <v>64.239931627614027</v>
      </c>
      <c r="V68">
        <v>4.3742743105950659</v>
      </c>
      <c r="W68">
        <v>7.5621966835559649</v>
      </c>
      <c r="X68">
        <v>45.262943305152476</v>
      </c>
      <c r="Y68">
        <v>0</v>
      </c>
      <c r="Z68">
        <v>4.021411679999999</v>
      </c>
      <c r="AA68">
        <v>8.6206872959999998</v>
      </c>
      <c r="AB68">
        <v>12.121704815999999</v>
      </c>
      <c r="AC68">
        <v>8.9164694944000011</v>
      </c>
      <c r="AD68">
        <v>2.7964513200000001</v>
      </c>
      <c r="AE68">
        <v>14.760914999999999</v>
      </c>
      <c r="AF68">
        <v>2.7224999999999993</v>
      </c>
      <c r="AG68">
        <v>4.8494035199999992</v>
      </c>
      <c r="AH68">
        <v>43.057968720000005</v>
      </c>
      <c r="AI68">
        <v>4.2961203999999986</v>
      </c>
      <c r="AJ68">
        <v>0</v>
      </c>
      <c r="AK68">
        <v>15.766649999999998</v>
      </c>
      <c r="AL68">
        <v>0</v>
      </c>
      <c r="AM68">
        <v>3.2392661714285711</v>
      </c>
      <c r="AN68">
        <v>0.66954999999999998</v>
      </c>
      <c r="AO68">
        <v>1.8671234399999999</v>
      </c>
      <c r="AP68">
        <v>1.3362367200000003</v>
      </c>
      <c r="AQ68">
        <v>5.4123999999999999</v>
      </c>
      <c r="AR68">
        <v>15.241823999999999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32.463422201546862</v>
      </c>
      <c r="BB68">
        <f t="shared" ref="BB68:BB99" si="1">SUM(B68:AZ68)-BA68</f>
        <v>951.27624163745008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</v>
      </c>
      <c r="K69">
        <v>9.4104945020478219</v>
      </c>
      <c r="L69">
        <v>578.49054267618783</v>
      </c>
      <c r="M69">
        <v>28.232913669064747</v>
      </c>
      <c r="N69">
        <v>36.237961828051127</v>
      </c>
      <c r="O69">
        <v>0</v>
      </c>
      <c r="P69">
        <v>24.963686618375903</v>
      </c>
      <c r="Q69">
        <v>3.2372967678746325</v>
      </c>
      <c r="R69">
        <v>13.006523365853656</v>
      </c>
      <c r="S69">
        <v>4.2380988023952098</v>
      </c>
      <c r="T69">
        <v>0</v>
      </c>
      <c r="U69">
        <v>64.239931627614027</v>
      </c>
      <c r="V69">
        <v>4.3742743105950659</v>
      </c>
      <c r="W69">
        <v>7.5621966835559649</v>
      </c>
      <c r="X69">
        <v>45.262943305152476</v>
      </c>
      <c r="Y69">
        <v>0</v>
      </c>
      <c r="Z69">
        <v>4.021411679999999</v>
      </c>
      <c r="AA69">
        <v>8.6206872959999998</v>
      </c>
      <c r="AB69">
        <v>12.121704815999999</v>
      </c>
      <c r="AC69">
        <v>8.9164694944000011</v>
      </c>
      <c r="AD69">
        <v>2.7964513200000001</v>
      </c>
      <c r="AE69">
        <v>15.154539399999999</v>
      </c>
      <c r="AF69">
        <v>2.7224999999999993</v>
      </c>
      <c r="AG69">
        <v>4.8494035199999992</v>
      </c>
      <c r="AH69">
        <v>43.057968720000005</v>
      </c>
      <c r="AI69">
        <v>4.2961203999999986</v>
      </c>
      <c r="AJ69">
        <v>0</v>
      </c>
      <c r="AK69">
        <v>15.766649999999998</v>
      </c>
      <c r="AL69">
        <v>0</v>
      </c>
      <c r="AM69">
        <v>4.8588992571428564</v>
      </c>
      <c r="AN69">
        <v>0.66954999999999998</v>
      </c>
      <c r="AO69">
        <v>1.8220238399999997</v>
      </c>
      <c r="AP69">
        <v>2.9082799199999996</v>
      </c>
      <c r="AQ69">
        <v>5.4123999999999999</v>
      </c>
      <c r="AR69">
        <v>15.241823999999999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32.580249009172263</v>
      </c>
      <c r="BB69">
        <f t="shared" si="1"/>
        <v>954.6996159155392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</v>
      </c>
      <c r="K70">
        <v>9.4104945020478219</v>
      </c>
      <c r="L70">
        <v>578.49054267618783</v>
      </c>
      <c r="M70">
        <v>28.232913669064747</v>
      </c>
      <c r="N70">
        <v>36.237961828051127</v>
      </c>
      <c r="O70">
        <v>0</v>
      </c>
      <c r="P70">
        <v>24.963686618375903</v>
      </c>
      <c r="Q70">
        <v>3.2372967678746325</v>
      </c>
      <c r="R70">
        <v>13.006523365853656</v>
      </c>
      <c r="S70">
        <v>4.2380988023952098</v>
      </c>
      <c r="T70">
        <v>0</v>
      </c>
      <c r="U70">
        <v>64.239931627614027</v>
      </c>
      <c r="V70">
        <v>4.3742743105950659</v>
      </c>
      <c r="W70">
        <v>7.5621966835559649</v>
      </c>
      <c r="X70">
        <v>45.262943305152476</v>
      </c>
      <c r="Y70">
        <v>0</v>
      </c>
      <c r="Z70">
        <v>4.021411679999999</v>
      </c>
      <c r="AA70">
        <v>8.6206872959999998</v>
      </c>
      <c r="AB70">
        <v>12.121704815999999</v>
      </c>
      <c r="AC70">
        <v>8.9164694944000011</v>
      </c>
      <c r="AD70">
        <v>2.7964513200000001</v>
      </c>
      <c r="AE70">
        <v>15.154539399999999</v>
      </c>
      <c r="AF70">
        <v>2.7224999999999993</v>
      </c>
      <c r="AG70">
        <v>4.8494035199999992</v>
      </c>
      <c r="AH70">
        <v>43.057968720000005</v>
      </c>
      <c r="AI70">
        <v>0.78111280000000005</v>
      </c>
      <c r="AJ70">
        <v>0</v>
      </c>
      <c r="AK70">
        <v>15.766649999999998</v>
      </c>
      <c r="AL70">
        <v>0</v>
      </c>
      <c r="AM70">
        <v>4.8588992571428564</v>
      </c>
      <c r="AN70">
        <v>0.66954999999999998</v>
      </c>
      <c r="AO70">
        <v>1.8220238399999997</v>
      </c>
      <c r="AP70">
        <v>2.9082799199999996</v>
      </c>
      <c r="AQ70">
        <v>5.4123999999999999</v>
      </c>
      <c r="AR70">
        <v>15.241823999999999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32.464253758372266</v>
      </c>
      <c r="BB70">
        <f t="shared" si="1"/>
        <v>951.30060356633919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</v>
      </c>
      <c r="K71">
        <v>9.4104792260924839</v>
      </c>
      <c r="L71">
        <v>578.49054267618783</v>
      </c>
      <c r="M71">
        <v>28.232913669064747</v>
      </c>
      <c r="N71">
        <v>36.237961828051127</v>
      </c>
      <c r="O71">
        <v>0</v>
      </c>
      <c r="P71">
        <v>24.963686618375903</v>
      </c>
      <c r="Q71">
        <v>3.2372967678746325</v>
      </c>
      <c r="R71">
        <v>13.006523365853656</v>
      </c>
      <c r="S71">
        <v>4.2380988023952098</v>
      </c>
      <c r="T71">
        <v>0</v>
      </c>
      <c r="U71">
        <v>64.239931627614027</v>
      </c>
      <c r="V71">
        <v>4.3742743105950659</v>
      </c>
      <c r="W71">
        <v>7.5621966835559649</v>
      </c>
      <c r="X71">
        <v>45.262943305152476</v>
      </c>
      <c r="Y71">
        <v>0</v>
      </c>
      <c r="Z71">
        <v>2.01070584</v>
      </c>
      <c r="AA71">
        <v>12.931030944</v>
      </c>
      <c r="AB71">
        <v>12.121704815999999</v>
      </c>
      <c r="AC71">
        <v>8.9164694944000011</v>
      </c>
      <c r="AD71">
        <v>2.7964513200000001</v>
      </c>
      <c r="AE71">
        <v>15.154539399999999</v>
      </c>
      <c r="AF71">
        <v>2.7224999999999993</v>
      </c>
      <c r="AG71">
        <v>4.8494035199999992</v>
      </c>
      <c r="AH71">
        <v>46.63160580000001</v>
      </c>
      <c r="AI71">
        <v>0.78111280000000005</v>
      </c>
      <c r="AJ71">
        <v>0</v>
      </c>
      <c r="AK71">
        <v>15.766649999999998</v>
      </c>
      <c r="AL71">
        <v>0</v>
      </c>
      <c r="AM71">
        <v>4.8588992571428564</v>
      </c>
      <c r="AN71">
        <v>0.66954999999999998</v>
      </c>
      <c r="AO71">
        <v>1.8220238399999997</v>
      </c>
      <c r="AP71">
        <v>1.3362367200000003</v>
      </c>
      <c r="AQ71">
        <v>5.4123999999999999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32.606193957274655</v>
      </c>
      <c r="BB71">
        <f t="shared" si="1"/>
        <v>955.45987977948118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</v>
      </c>
      <c r="K72">
        <v>9.4104792260924839</v>
      </c>
      <c r="L72">
        <v>578.49054267618783</v>
      </c>
      <c r="M72">
        <v>28.232913669064747</v>
      </c>
      <c r="N72">
        <v>36.237961828051127</v>
      </c>
      <c r="O72">
        <v>0</v>
      </c>
      <c r="P72">
        <v>24.963686618375903</v>
      </c>
      <c r="Q72">
        <v>3.2372967678746325</v>
      </c>
      <c r="R72">
        <v>13.006523365853656</v>
      </c>
      <c r="S72">
        <v>4.2380988023952098</v>
      </c>
      <c r="T72">
        <v>0</v>
      </c>
      <c r="U72">
        <v>64.239931627614027</v>
      </c>
      <c r="V72">
        <v>4.3742743105950659</v>
      </c>
      <c r="W72">
        <v>7.5621966835559649</v>
      </c>
      <c r="X72">
        <v>45.262943305152476</v>
      </c>
      <c r="Y72">
        <v>0</v>
      </c>
      <c r="Z72">
        <v>2.01070584</v>
      </c>
      <c r="AA72">
        <v>12.931030944</v>
      </c>
      <c r="AB72">
        <v>12.121704815999999</v>
      </c>
      <c r="AC72">
        <v>8.9164694944000011</v>
      </c>
      <c r="AD72">
        <v>2.7964513200000001</v>
      </c>
      <c r="AE72">
        <v>15.154539399999999</v>
      </c>
      <c r="AF72">
        <v>2.7224999999999993</v>
      </c>
      <c r="AG72">
        <v>4.8494035199999992</v>
      </c>
      <c r="AH72">
        <v>46.63160580000001</v>
      </c>
      <c r="AI72">
        <v>0.78111280000000005</v>
      </c>
      <c r="AJ72">
        <v>0</v>
      </c>
      <c r="AK72">
        <v>15.766649999999998</v>
      </c>
      <c r="AL72">
        <v>0</v>
      </c>
      <c r="AM72">
        <v>4.8588992571428564</v>
      </c>
      <c r="AN72">
        <v>0.66954999999999998</v>
      </c>
      <c r="AO72">
        <v>1.8220238399999997</v>
      </c>
      <c r="AP72">
        <v>1.3362367200000003</v>
      </c>
      <c r="AQ72">
        <v>5.4123999999999999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32.606193957274655</v>
      </c>
      <c r="BB72">
        <f t="shared" si="1"/>
        <v>955.45987977948118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</v>
      </c>
      <c r="K73">
        <v>9.4104792260924839</v>
      </c>
      <c r="L73">
        <v>578.49054267618783</v>
      </c>
      <c r="M73">
        <v>28.232913669064747</v>
      </c>
      <c r="N73">
        <v>36.237961828051127</v>
      </c>
      <c r="O73">
        <v>0</v>
      </c>
      <c r="P73">
        <v>24.963686618375903</v>
      </c>
      <c r="Q73">
        <v>3.2372967678746325</v>
      </c>
      <c r="R73">
        <v>13.006523365853656</v>
      </c>
      <c r="S73">
        <v>4.2380988023952098</v>
      </c>
      <c r="T73">
        <v>0</v>
      </c>
      <c r="U73">
        <v>64.239931627614027</v>
      </c>
      <c r="V73">
        <v>4.3742743105950659</v>
      </c>
      <c r="W73">
        <v>7.5621966835559649</v>
      </c>
      <c r="X73">
        <v>45.262943305152476</v>
      </c>
      <c r="Y73">
        <v>0</v>
      </c>
      <c r="Z73">
        <v>2.01070584</v>
      </c>
      <c r="AA73">
        <v>12.931030944</v>
      </c>
      <c r="AB73">
        <v>12.121704815999999</v>
      </c>
      <c r="AC73">
        <v>8.9164694944000011</v>
      </c>
      <c r="AD73">
        <v>2.7964513200000001</v>
      </c>
      <c r="AE73">
        <v>15.154539399999999</v>
      </c>
      <c r="AF73">
        <v>2.7224999999999993</v>
      </c>
      <c r="AG73">
        <v>4.8494035199999992</v>
      </c>
      <c r="AH73">
        <v>46.63160580000001</v>
      </c>
      <c r="AI73">
        <v>0.78111280000000005</v>
      </c>
      <c r="AJ73">
        <v>0</v>
      </c>
      <c r="AK73">
        <v>15.766649999999998</v>
      </c>
      <c r="AL73">
        <v>0</v>
      </c>
      <c r="AM73">
        <v>4.8588992571428564</v>
      </c>
      <c r="AN73">
        <v>0.66954999999999998</v>
      </c>
      <c r="AO73">
        <v>1.7859441599999999</v>
      </c>
      <c r="AP73">
        <v>1.3362367200000003</v>
      </c>
      <c r="AQ73">
        <v>5.4123999999999999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32.605003573274658</v>
      </c>
      <c r="BB73">
        <f t="shared" si="1"/>
        <v>955.42499048348111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</v>
      </c>
      <c r="K74">
        <v>9.4104781233439319</v>
      </c>
      <c r="L74">
        <v>578.49054267618783</v>
      </c>
      <c r="M74">
        <v>28.232913669064747</v>
      </c>
      <c r="N74">
        <v>36.237961828051127</v>
      </c>
      <c r="O74">
        <v>0</v>
      </c>
      <c r="P74">
        <v>24.963686618375903</v>
      </c>
      <c r="Q74">
        <v>3.2372967678746325</v>
      </c>
      <c r="R74">
        <v>13.006523365853656</v>
      </c>
      <c r="S74">
        <v>4.2380988023952098</v>
      </c>
      <c r="T74">
        <v>0</v>
      </c>
      <c r="U74">
        <v>64.239931627614027</v>
      </c>
      <c r="V74">
        <v>4.3742743105950659</v>
      </c>
      <c r="W74">
        <v>7.5621966835559649</v>
      </c>
      <c r="X74">
        <v>45.262943305152476</v>
      </c>
      <c r="Y74">
        <v>0</v>
      </c>
      <c r="Z74">
        <v>2.01070584</v>
      </c>
      <c r="AA74">
        <v>12.931030944</v>
      </c>
      <c r="AB74">
        <v>12.121704815999999</v>
      </c>
      <c r="AC74">
        <v>8.9164694944000011</v>
      </c>
      <c r="AD74">
        <v>2.7964513200000001</v>
      </c>
      <c r="AE74">
        <v>15.154539399999999</v>
      </c>
      <c r="AF74">
        <v>2.7224999999999993</v>
      </c>
      <c r="AG74">
        <v>4.8494035199999992</v>
      </c>
      <c r="AH74">
        <v>46.63160580000001</v>
      </c>
      <c r="AI74">
        <v>0.78111280000000005</v>
      </c>
      <c r="AJ74">
        <v>0</v>
      </c>
      <c r="AK74">
        <v>15.766649999999998</v>
      </c>
      <c r="AL74">
        <v>0</v>
      </c>
      <c r="AM74">
        <v>4.8588992571428564</v>
      </c>
      <c r="AN74">
        <v>0.66954999999999998</v>
      </c>
      <c r="AO74">
        <v>1.7859441599999999</v>
      </c>
      <c r="AP74">
        <v>1.3362367200000003</v>
      </c>
      <c r="AQ74">
        <v>8.1185999999999972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32.694308136812694</v>
      </c>
      <c r="BB74">
        <f t="shared" si="1"/>
        <v>958.04188481719461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</v>
      </c>
      <c r="K75">
        <v>9.4105877875422159</v>
      </c>
      <c r="L75">
        <v>578.49054267618783</v>
      </c>
      <c r="M75">
        <v>28.232913669064747</v>
      </c>
      <c r="N75">
        <v>36.237961828051127</v>
      </c>
      <c r="O75">
        <v>0</v>
      </c>
      <c r="P75">
        <v>24.963686618375903</v>
      </c>
      <c r="Q75">
        <v>3.2372967678746325</v>
      </c>
      <c r="R75">
        <v>13.006523365853656</v>
      </c>
      <c r="S75">
        <v>4.2380988023952098</v>
      </c>
      <c r="T75">
        <v>0</v>
      </c>
      <c r="U75">
        <v>64.239931627614027</v>
      </c>
      <c r="V75">
        <v>4.3742743105950659</v>
      </c>
      <c r="W75">
        <v>7.5621966835559649</v>
      </c>
      <c r="X75">
        <v>45.262943305152476</v>
      </c>
      <c r="Y75">
        <v>0</v>
      </c>
      <c r="Z75">
        <v>2.01070584</v>
      </c>
      <c r="AA75">
        <v>12.931030944</v>
      </c>
      <c r="AB75">
        <v>12.121704815999999</v>
      </c>
      <c r="AC75">
        <v>8.9164694944000011</v>
      </c>
      <c r="AD75">
        <v>2.7964513200000001</v>
      </c>
      <c r="AE75">
        <v>15.167135380800003</v>
      </c>
      <c r="AF75">
        <v>5.4449999999999985</v>
      </c>
      <c r="AG75">
        <v>4.8494035199999992</v>
      </c>
      <c r="AH75">
        <v>46.63160580000001</v>
      </c>
      <c r="AI75">
        <v>4.2961203999999986</v>
      </c>
      <c r="AJ75">
        <v>0</v>
      </c>
      <c r="AK75">
        <v>15.766649999999998</v>
      </c>
      <c r="AL75">
        <v>0</v>
      </c>
      <c r="AM75">
        <v>4.8588992571428564</v>
      </c>
      <c r="AN75">
        <v>0.66954999999999998</v>
      </c>
      <c r="AO75">
        <v>1.7859441599999999</v>
      </c>
      <c r="AP75">
        <v>0.94322592000000016</v>
      </c>
      <c r="AQ75">
        <v>8.1185999999999972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32.887595557265072</v>
      </c>
      <c r="BB75">
        <f t="shared" si="1"/>
        <v>963.70579984174071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</v>
      </c>
      <c r="K76">
        <v>9.4105255621092567</v>
      </c>
      <c r="L76">
        <v>578.49054267618783</v>
      </c>
      <c r="M76">
        <v>28.232913669064747</v>
      </c>
      <c r="N76">
        <v>36.237961828051127</v>
      </c>
      <c r="O76">
        <v>0</v>
      </c>
      <c r="P76">
        <v>24.963686618375903</v>
      </c>
      <c r="Q76">
        <v>3.2372967678746325</v>
      </c>
      <c r="R76">
        <v>13.006523365853656</v>
      </c>
      <c r="S76">
        <v>4.2380988023952098</v>
      </c>
      <c r="T76">
        <v>0</v>
      </c>
      <c r="U76">
        <v>64.239931627614027</v>
      </c>
      <c r="V76">
        <v>4.3742743105950659</v>
      </c>
      <c r="W76">
        <v>7.5621966835559649</v>
      </c>
      <c r="X76">
        <v>45.262943305152476</v>
      </c>
      <c r="Y76">
        <v>0</v>
      </c>
      <c r="Z76">
        <v>2.01070584</v>
      </c>
      <c r="AA76">
        <v>12.931030944</v>
      </c>
      <c r="AB76">
        <v>12.121704815999999</v>
      </c>
      <c r="AC76">
        <v>8.9164694944000011</v>
      </c>
      <c r="AD76">
        <v>2.7964513200000001</v>
      </c>
      <c r="AE76">
        <v>15.167135380800003</v>
      </c>
      <c r="AF76">
        <v>5.4449999999999985</v>
      </c>
      <c r="AG76">
        <v>4.8494035199999992</v>
      </c>
      <c r="AH76">
        <v>46.63160580000001</v>
      </c>
      <c r="AI76">
        <v>4.2961203999999986</v>
      </c>
      <c r="AJ76">
        <v>0</v>
      </c>
      <c r="AK76">
        <v>15.766649999999998</v>
      </c>
      <c r="AL76">
        <v>0</v>
      </c>
      <c r="AM76">
        <v>4.8588992571428564</v>
      </c>
      <c r="AN76">
        <v>0.66954999999999998</v>
      </c>
      <c r="AO76">
        <v>1.7859441599999999</v>
      </c>
      <c r="AP76">
        <v>0.94322592000000016</v>
      </c>
      <c r="AQ76">
        <v>8.1185999999999972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32.887593504025439</v>
      </c>
      <c r="BB76">
        <f t="shared" si="1"/>
        <v>963.70573966954726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</v>
      </c>
      <c r="K77">
        <v>9.4105409418884314</v>
      </c>
      <c r="L77">
        <v>578.49054267618783</v>
      </c>
      <c r="M77">
        <v>28.232913669064747</v>
      </c>
      <c r="N77">
        <v>36.237961828051127</v>
      </c>
      <c r="O77">
        <v>0</v>
      </c>
      <c r="P77">
        <v>24.963686618375903</v>
      </c>
      <c r="Q77">
        <v>3.2579823702252697</v>
      </c>
      <c r="R77">
        <v>13.006523365853656</v>
      </c>
      <c r="S77">
        <v>4.2380988023952098</v>
      </c>
      <c r="T77">
        <v>0</v>
      </c>
      <c r="U77">
        <v>64.239931627614027</v>
      </c>
      <c r="V77">
        <v>4.3742743105950659</v>
      </c>
      <c r="W77">
        <v>7.5621966835559649</v>
      </c>
      <c r="X77">
        <v>45.262943305152476</v>
      </c>
      <c r="Y77">
        <v>0</v>
      </c>
      <c r="Z77">
        <v>0.33748</v>
      </c>
      <c r="AA77">
        <v>12.931030944</v>
      </c>
      <c r="AB77">
        <v>12.121704815999999</v>
      </c>
      <c r="AC77">
        <v>8.9164694944000011</v>
      </c>
      <c r="AD77">
        <v>2.7964513200000001</v>
      </c>
      <c r="AE77">
        <v>15.167135380800003</v>
      </c>
      <c r="AF77">
        <v>5.4449999999999985</v>
      </c>
      <c r="AG77">
        <v>4.8494035199999992</v>
      </c>
      <c r="AH77">
        <v>46.63160580000001</v>
      </c>
      <c r="AI77">
        <v>4.2961203999999986</v>
      </c>
      <c r="AJ77">
        <v>0</v>
      </c>
      <c r="AK77">
        <v>15.766649999999998</v>
      </c>
      <c r="AL77">
        <v>0</v>
      </c>
      <c r="AM77">
        <v>4.8588992571428564</v>
      </c>
      <c r="AN77">
        <v>0.66954999999999998</v>
      </c>
      <c r="AO77">
        <v>1.7859441599999999</v>
      </c>
      <c r="AP77">
        <v>1.7292475200000001</v>
      </c>
      <c r="AQ77">
        <v>8.1185999999999972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32.858999019387134</v>
      </c>
      <c r="BB77">
        <f t="shared" si="1"/>
        <v>962.86783089631535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</v>
      </c>
      <c r="K78">
        <v>9.4105556235102252</v>
      </c>
      <c r="L78">
        <v>578.49054267618783</v>
      </c>
      <c r="M78">
        <v>28.232913669064747</v>
      </c>
      <c r="N78">
        <v>36.237961828051127</v>
      </c>
      <c r="O78">
        <v>0</v>
      </c>
      <c r="P78">
        <v>24.963686618375903</v>
      </c>
      <c r="Q78">
        <v>3.2579823702252697</v>
      </c>
      <c r="R78">
        <v>13.006523365853656</v>
      </c>
      <c r="S78">
        <v>4.2380988023952098</v>
      </c>
      <c r="T78">
        <v>0</v>
      </c>
      <c r="U78">
        <v>64.239931627614027</v>
      </c>
      <c r="V78">
        <v>4.3742743105950659</v>
      </c>
      <c r="W78">
        <v>7.5621966835559649</v>
      </c>
      <c r="X78">
        <v>45.262943305152476</v>
      </c>
      <c r="Y78">
        <v>0</v>
      </c>
      <c r="Z78">
        <v>0.33748</v>
      </c>
      <c r="AA78">
        <v>12.931030944</v>
      </c>
      <c r="AB78">
        <v>12.121704815999999</v>
      </c>
      <c r="AC78">
        <v>8.9164694944000011</v>
      </c>
      <c r="AD78">
        <v>5.5929026400000001</v>
      </c>
      <c r="AE78">
        <v>15.167135380800003</v>
      </c>
      <c r="AF78">
        <v>5.4449999999999985</v>
      </c>
      <c r="AG78">
        <v>4.8494035199999992</v>
      </c>
      <c r="AH78">
        <v>46.63160580000001</v>
      </c>
      <c r="AI78">
        <v>0.78111280000000005</v>
      </c>
      <c r="AJ78">
        <v>0</v>
      </c>
      <c r="AK78">
        <v>15.766649999999998</v>
      </c>
      <c r="AL78">
        <v>0</v>
      </c>
      <c r="AM78">
        <v>4.8588992571428564</v>
      </c>
      <c r="AN78">
        <v>0.66954999999999998</v>
      </c>
      <c r="AO78">
        <v>1.7859441599999999</v>
      </c>
      <c r="AP78">
        <v>1.7292475200000001</v>
      </c>
      <c r="AQ78">
        <v>8.1185999999999972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32.835286931835682</v>
      </c>
      <c r="BB78">
        <f t="shared" si="1"/>
        <v>962.17300138548865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</v>
      </c>
      <c r="K79">
        <v>9.4105991986138182</v>
      </c>
      <c r="L79">
        <v>578.49054267618783</v>
      </c>
      <c r="M79">
        <v>28.232913669064747</v>
      </c>
      <c r="N79">
        <v>36.237961828051127</v>
      </c>
      <c r="O79">
        <v>0</v>
      </c>
      <c r="P79">
        <v>24.963686618375903</v>
      </c>
      <c r="Q79">
        <v>3.2579823702252697</v>
      </c>
      <c r="R79">
        <v>13.006523365853656</v>
      </c>
      <c r="S79">
        <v>5.0791835205992513</v>
      </c>
      <c r="T79">
        <v>0</v>
      </c>
      <c r="U79">
        <v>64.239931627614027</v>
      </c>
      <c r="V79">
        <v>4.3742743105950659</v>
      </c>
      <c r="W79">
        <v>7.5621966835559649</v>
      </c>
      <c r="X79">
        <v>45.262943305152476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8.9164694944000011</v>
      </c>
      <c r="AD79">
        <v>11.18580528</v>
      </c>
      <c r="AE79">
        <v>15.167135380800003</v>
      </c>
      <c r="AF79">
        <v>9.0749999999999975</v>
      </c>
      <c r="AG79">
        <v>4.8494035199999992</v>
      </c>
      <c r="AH79">
        <v>46.63160580000001</v>
      </c>
      <c r="AI79">
        <v>2.3433383999999999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1.7859441599999999</v>
      </c>
      <c r="AP79">
        <v>1.7292475200000001</v>
      </c>
      <c r="AQ79">
        <v>8.1185999999999972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33.406876558372453</v>
      </c>
      <c r="BB79">
        <f t="shared" si="1"/>
        <v>978.92230581225931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</v>
      </c>
      <c r="K80">
        <v>9.4104945020478219</v>
      </c>
      <c r="L80">
        <v>578.49054267618783</v>
      </c>
      <c r="M80">
        <v>28.232913669064747</v>
      </c>
      <c r="N80">
        <v>36.237961828051127</v>
      </c>
      <c r="O80">
        <v>0</v>
      </c>
      <c r="P80">
        <v>24.963686618375903</v>
      </c>
      <c r="Q80">
        <v>3.2579823702252697</v>
      </c>
      <c r="R80">
        <v>13.006523365853656</v>
      </c>
      <c r="S80">
        <v>5.0791835205992513</v>
      </c>
      <c r="T80">
        <v>0</v>
      </c>
      <c r="U80">
        <v>64.239931627614027</v>
      </c>
      <c r="V80">
        <v>4.3742743105950659</v>
      </c>
      <c r="W80">
        <v>7.5621966835559649</v>
      </c>
      <c r="X80">
        <v>45.262943305152476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8.9164694944000011</v>
      </c>
      <c r="AD80">
        <v>11.18580528</v>
      </c>
      <c r="AE80">
        <v>15.167135380800003</v>
      </c>
      <c r="AF80">
        <v>9.0749999999999975</v>
      </c>
      <c r="AG80">
        <v>4.8494035199999992</v>
      </c>
      <c r="AH80">
        <v>46.63160580000001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1.7859441599999999</v>
      </c>
      <c r="AP80">
        <v>1.7292475200000001</v>
      </c>
      <c r="AQ80">
        <v>8.1185999999999972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33.832189032950581</v>
      </c>
      <c r="BB80">
        <f t="shared" si="1"/>
        <v>991.3852498411153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</v>
      </c>
      <c r="K81">
        <v>9.4104945020478219</v>
      </c>
      <c r="L81">
        <v>578.49054267618783</v>
      </c>
      <c r="M81">
        <v>28.232913669064747</v>
      </c>
      <c r="N81">
        <v>36.237961828051127</v>
      </c>
      <c r="O81">
        <v>0</v>
      </c>
      <c r="P81">
        <v>24.963686618375903</v>
      </c>
      <c r="Q81">
        <v>3.2579823702252697</v>
      </c>
      <c r="R81">
        <v>13.006523365853656</v>
      </c>
      <c r="S81">
        <v>5.0791835205992513</v>
      </c>
      <c r="T81">
        <v>0</v>
      </c>
      <c r="U81">
        <v>64.239931627614027</v>
      </c>
      <c r="V81">
        <v>4.3742743105950659</v>
      </c>
      <c r="W81">
        <v>7.5621966835559649</v>
      </c>
      <c r="X81">
        <v>45.262943305152476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8.9164694944000011</v>
      </c>
      <c r="AD81">
        <v>11.18580528</v>
      </c>
      <c r="AE81">
        <v>15.167135380800003</v>
      </c>
      <c r="AF81">
        <v>9.0749999999999975</v>
      </c>
      <c r="AG81">
        <v>4.8494035199999992</v>
      </c>
      <c r="AH81">
        <v>46.63160580000001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1.7859441599999999</v>
      </c>
      <c r="AP81">
        <v>1.5327421199999998</v>
      </c>
      <c r="AQ81">
        <v>8.1185999999999972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33.825704508150579</v>
      </c>
      <c r="BB81">
        <f t="shared" si="1"/>
        <v>991.19522896591536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</v>
      </c>
      <c r="K82">
        <v>9.4104945020478219</v>
      </c>
      <c r="L82">
        <v>578.49054267618783</v>
      </c>
      <c r="M82">
        <v>28.232913669064747</v>
      </c>
      <c r="N82">
        <v>36.237961828051127</v>
      </c>
      <c r="O82">
        <v>0</v>
      </c>
      <c r="P82">
        <v>24.963686618375903</v>
      </c>
      <c r="Q82">
        <v>3.2579823702252697</v>
      </c>
      <c r="R82">
        <v>13.006523365853656</v>
      </c>
      <c r="S82">
        <v>5.0791835205992513</v>
      </c>
      <c r="T82">
        <v>0</v>
      </c>
      <c r="U82">
        <v>64.239931627614027</v>
      </c>
      <c r="V82">
        <v>4.3742743105950659</v>
      </c>
      <c r="W82">
        <v>7.5621966835559649</v>
      </c>
      <c r="X82">
        <v>45.262943305152476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8.9164694944000011</v>
      </c>
      <c r="AD82">
        <v>11.18580528</v>
      </c>
      <c r="AE82">
        <v>15.167135380800003</v>
      </c>
      <c r="AF82">
        <v>9.0749999999999975</v>
      </c>
      <c r="AG82">
        <v>4.8494035199999992</v>
      </c>
      <c r="AH82">
        <v>46.63160580000001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1.7859441599999999</v>
      </c>
      <c r="AP82">
        <v>1.5327421199999998</v>
      </c>
      <c r="AQ82">
        <v>8.1185999999999972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33.825704508150579</v>
      </c>
      <c r="BB82">
        <f t="shared" si="1"/>
        <v>991.19522896591536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</v>
      </c>
      <c r="K83">
        <v>9.4104945020478219</v>
      </c>
      <c r="L83">
        <v>578.49054267618783</v>
      </c>
      <c r="M83">
        <v>28.232913669064747</v>
      </c>
      <c r="N83">
        <v>36.237961828051127</v>
      </c>
      <c r="O83">
        <v>0</v>
      </c>
      <c r="P83">
        <v>24.963686618375903</v>
      </c>
      <c r="Q83">
        <v>3.2579823702252697</v>
      </c>
      <c r="R83">
        <v>13.006523365853656</v>
      </c>
      <c r="S83">
        <v>5.8732712146422621</v>
      </c>
      <c r="T83">
        <v>0</v>
      </c>
      <c r="U83">
        <v>64.239931627614027</v>
      </c>
      <c r="V83">
        <v>4.3742743105950659</v>
      </c>
      <c r="W83">
        <v>7.5621966835559649</v>
      </c>
      <c r="X83">
        <v>45.262943305152476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8.9164694944000011</v>
      </c>
      <c r="AD83">
        <v>11.18580528</v>
      </c>
      <c r="AE83">
        <v>15.167135380800003</v>
      </c>
      <c r="AF83">
        <v>9.0749999999999975</v>
      </c>
      <c r="AG83">
        <v>4.8494035199999992</v>
      </c>
      <c r="AH83">
        <v>46.63160580000001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1.7859441599999999</v>
      </c>
      <c r="AP83">
        <v>1.5327421199999998</v>
      </c>
      <c r="AQ83">
        <v>8.1185999999999972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33.851909559569251</v>
      </c>
      <c r="BB83">
        <f t="shared" si="1"/>
        <v>991.96311160853986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</v>
      </c>
      <c r="K84">
        <v>9.4104945020478219</v>
      </c>
      <c r="L84">
        <v>578.49054267618783</v>
      </c>
      <c r="M84">
        <v>28.232913669064747</v>
      </c>
      <c r="N84">
        <v>36.237961828051127</v>
      </c>
      <c r="O84">
        <v>0</v>
      </c>
      <c r="P84">
        <v>24.963686618375903</v>
      </c>
      <c r="Q84">
        <v>3.2579823702252697</v>
      </c>
      <c r="R84">
        <v>13.006523365853656</v>
      </c>
      <c r="S84">
        <v>5.8732712146422621</v>
      </c>
      <c r="T84">
        <v>0</v>
      </c>
      <c r="U84">
        <v>64.239931627614027</v>
      </c>
      <c r="V84">
        <v>4.3742743105950659</v>
      </c>
      <c r="W84">
        <v>7.5621966835559649</v>
      </c>
      <c r="X84">
        <v>45.262943305152476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8.9164694944000011</v>
      </c>
      <c r="AD84">
        <v>11.18580528</v>
      </c>
      <c r="AE84">
        <v>15.167135380800003</v>
      </c>
      <c r="AF84">
        <v>9.0749999999999975</v>
      </c>
      <c r="AG84">
        <v>4.8494035199999992</v>
      </c>
      <c r="AH84">
        <v>46.63160580000001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1.7859441599999999</v>
      </c>
      <c r="AP84">
        <v>1.5327421199999998</v>
      </c>
      <c r="AQ84">
        <v>8.1185999999999972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33.851909559569251</v>
      </c>
      <c r="BB84">
        <f t="shared" si="1"/>
        <v>991.96311160853986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</v>
      </c>
      <c r="K85">
        <v>9.4104945020478219</v>
      </c>
      <c r="L85">
        <v>578.49054267618783</v>
      </c>
      <c r="M85">
        <v>28.232913669064747</v>
      </c>
      <c r="N85">
        <v>36.237961828051127</v>
      </c>
      <c r="O85">
        <v>0</v>
      </c>
      <c r="P85">
        <v>24.963686618375903</v>
      </c>
      <c r="Q85">
        <v>3.2579823702252697</v>
      </c>
      <c r="R85">
        <v>13.006523365853656</v>
      </c>
      <c r="S85">
        <v>6.5770423991726989</v>
      </c>
      <c r="T85">
        <v>0</v>
      </c>
      <c r="U85">
        <v>64.239931627614027</v>
      </c>
      <c r="V85">
        <v>4.3742743105950659</v>
      </c>
      <c r="W85">
        <v>7.5621966835559649</v>
      </c>
      <c r="X85">
        <v>45.262943305152476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8.9164694944000011</v>
      </c>
      <c r="AD85">
        <v>11.18580528</v>
      </c>
      <c r="AE85">
        <v>15.167135380800003</v>
      </c>
      <c r="AF85">
        <v>9.0749999999999975</v>
      </c>
      <c r="AG85">
        <v>4.8494035199999992</v>
      </c>
      <c r="AH85">
        <v>46.63160580000001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1.7859441599999999</v>
      </c>
      <c r="AP85">
        <v>1.5327421199999998</v>
      </c>
      <c r="AQ85">
        <v>8.1185999999999972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33.875133851143502</v>
      </c>
      <c r="BB85">
        <f t="shared" si="1"/>
        <v>992.64365850149591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</v>
      </c>
      <c r="K86">
        <v>9.4104945020478219</v>
      </c>
      <c r="L86">
        <v>578.49054267618783</v>
      </c>
      <c r="M86">
        <v>28.232913669064747</v>
      </c>
      <c r="N86">
        <v>36.237961828051127</v>
      </c>
      <c r="O86">
        <v>0</v>
      </c>
      <c r="P86">
        <v>24.963686618375903</v>
      </c>
      <c r="Q86">
        <v>3.2579823702252697</v>
      </c>
      <c r="R86">
        <v>13.006523365853656</v>
      </c>
      <c r="S86">
        <v>6.5770423991726989</v>
      </c>
      <c r="T86">
        <v>0</v>
      </c>
      <c r="U86">
        <v>64.239931627614027</v>
      </c>
      <c r="V86">
        <v>4.3742743105950659</v>
      </c>
      <c r="W86">
        <v>7.5621966835559649</v>
      </c>
      <c r="X86">
        <v>45.262943305152476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8.9164694944000011</v>
      </c>
      <c r="AD86">
        <v>11.18580528</v>
      </c>
      <c r="AE86">
        <v>15.167135380800003</v>
      </c>
      <c r="AF86">
        <v>9.0749999999999975</v>
      </c>
      <c r="AG86">
        <v>4.8494035199999992</v>
      </c>
      <c r="AH86">
        <v>46.63160580000001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1.7859441599999999</v>
      </c>
      <c r="AP86">
        <v>1.5327421199999998</v>
      </c>
      <c r="AQ86">
        <v>8.1185999999999972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33.4498179315435</v>
      </c>
      <c r="BB86">
        <f t="shared" si="1"/>
        <v>980.18061322109588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</v>
      </c>
      <c r="K87">
        <v>9.4104945020478219</v>
      </c>
      <c r="L87">
        <v>578.49054267618783</v>
      </c>
      <c r="M87">
        <v>28.232913669064747</v>
      </c>
      <c r="N87">
        <v>36.237961828051127</v>
      </c>
      <c r="O87">
        <v>0</v>
      </c>
      <c r="P87">
        <v>24.963686618375903</v>
      </c>
      <c r="Q87">
        <v>3.2579823702252697</v>
      </c>
      <c r="R87">
        <v>13.006523365853656</v>
      </c>
      <c r="S87">
        <v>6.5770423991726989</v>
      </c>
      <c r="T87">
        <v>0</v>
      </c>
      <c r="U87">
        <v>64.239931627614027</v>
      </c>
      <c r="V87">
        <v>4.3742743105950659</v>
      </c>
      <c r="W87">
        <v>7.5621966835559649</v>
      </c>
      <c r="X87">
        <v>45.262943305152476</v>
      </c>
      <c r="Y87">
        <v>0</v>
      </c>
      <c r="Z87">
        <v>2.0248799999999996</v>
      </c>
      <c r="AA87">
        <v>12.931030944</v>
      </c>
      <c r="AB87">
        <v>12.121704815999999</v>
      </c>
      <c r="AC87">
        <v>8.9164694944000011</v>
      </c>
      <c r="AD87">
        <v>5.5929026400000001</v>
      </c>
      <c r="AE87">
        <v>15.167135380800003</v>
      </c>
      <c r="AF87">
        <v>8.1675000000000004</v>
      </c>
      <c r="AG87">
        <v>4.8494035199999992</v>
      </c>
      <c r="AH87">
        <v>46.63160580000001</v>
      </c>
      <c r="AI87">
        <v>0.78111280000000005</v>
      </c>
      <c r="AJ87">
        <v>0</v>
      </c>
      <c r="AK87">
        <v>15.766649999999998</v>
      </c>
      <c r="AL87">
        <v>0</v>
      </c>
      <c r="AM87">
        <v>4.8588992571428564</v>
      </c>
      <c r="AN87">
        <v>0.66954999999999998</v>
      </c>
      <c r="AO87">
        <v>1.7679043200000002</v>
      </c>
      <c r="AP87">
        <v>1.5327421199999998</v>
      </c>
      <c r="AQ87">
        <v>8.1185999999999972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33.050916739943503</v>
      </c>
      <c r="BB87">
        <f t="shared" si="1"/>
        <v>968.49160881269586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</v>
      </c>
      <c r="K88">
        <v>9.4104945020478219</v>
      </c>
      <c r="L88">
        <v>578.49054267618783</v>
      </c>
      <c r="M88">
        <v>28.232913669064747</v>
      </c>
      <c r="N88">
        <v>36.237961828051127</v>
      </c>
      <c r="O88">
        <v>0</v>
      </c>
      <c r="P88">
        <v>24.963686618375903</v>
      </c>
      <c r="Q88">
        <v>3.2579823702252697</v>
      </c>
      <c r="R88">
        <v>13.006523365853656</v>
      </c>
      <c r="S88">
        <v>6.5770423991726989</v>
      </c>
      <c r="T88">
        <v>0</v>
      </c>
      <c r="U88">
        <v>64.239931627614027</v>
      </c>
      <c r="V88">
        <v>4.3742743105950659</v>
      </c>
      <c r="W88">
        <v>7.5621966835559649</v>
      </c>
      <c r="X88">
        <v>45.262943305152476</v>
      </c>
      <c r="Y88">
        <v>0</v>
      </c>
      <c r="Z88">
        <v>2.0248799999999996</v>
      </c>
      <c r="AA88">
        <v>12.931030944</v>
      </c>
      <c r="AB88">
        <v>12.121704815999999</v>
      </c>
      <c r="AC88">
        <v>8.9164694944000011</v>
      </c>
      <c r="AD88">
        <v>5.5929026400000001</v>
      </c>
      <c r="AE88">
        <v>15.167135380800003</v>
      </c>
      <c r="AF88">
        <v>8.1675000000000004</v>
      </c>
      <c r="AG88">
        <v>4.8494035199999992</v>
      </c>
      <c r="AH88">
        <v>46.63160580000001</v>
      </c>
      <c r="AI88">
        <v>0.78111280000000005</v>
      </c>
      <c r="AJ88">
        <v>0</v>
      </c>
      <c r="AK88">
        <v>15.766649999999998</v>
      </c>
      <c r="AL88">
        <v>0</v>
      </c>
      <c r="AM88">
        <v>4.8588992571428564</v>
      </c>
      <c r="AN88">
        <v>0.66954999999999998</v>
      </c>
      <c r="AO88">
        <v>1.7679043200000002</v>
      </c>
      <c r="AP88">
        <v>1.5327421199999998</v>
      </c>
      <c r="AQ88">
        <v>8.1185999999999972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33.050916739943503</v>
      </c>
      <c r="BB88">
        <f t="shared" si="1"/>
        <v>968.49160881269586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</v>
      </c>
      <c r="K89">
        <v>9.4104945020478219</v>
      </c>
      <c r="L89">
        <v>578.49054267618783</v>
      </c>
      <c r="M89">
        <v>28.232913669064747</v>
      </c>
      <c r="N89">
        <v>36.237961828051127</v>
      </c>
      <c r="O89">
        <v>0</v>
      </c>
      <c r="P89">
        <v>27.038234776487148</v>
      </c>
      <c r="Q89">
        <v>3.2579823702252697</v>
      </c>
      <c r="R89">
        <v>13.006523365853656</v>
      </c>
      <c r="S89">
        <v>6.5770423991726989</v>
      </c>
      <c r="T89">
        <v>0</v>
      </c>
      <c r="U89">
        <v>64.239931627614027</v>
      </c>
      <c r="V89">
        <v>4.3742743105950659</v>
      </c>
      <c r="W89">
        <v>7.5621966835559649</v>
      </c>
      <c r="X89">
        <v>45.262943305152476</v>
      </c>
      <c r="Y89">
        <v>0</v>
      </c>
      <c r="Z89">
        <v>2.0248799999999996</v>
      </c>
      <c r="AA89">
        <v>12.931030944</v>
      </c>
      <c r="AB89">
        <v>12.121704815999999</v>
      </c>
      <c r="AC89">
        <v>8.9164694944000011</v>
      </c>
      <c r="AD89">
        <v>5.5929026400000001</v>
      </c>
      <c r="AE89">
        <v>15.167135380800003</v>
      </c>
      <c r="AF89">
        <v>8.1675000000000004</v>
      </c>
      <c r="AG89">
        <v>4.8494035199999992</v>
      </c>
      <c r="AH89">
        <v>46.63160580000001</v>
      </c>
      <c r="AI89">
        <v>0.78111280000000005</v>
      </c>
      <c r="AJ89">
        <v>0</v>
      </c>
      <c r="AK89">
        <v>15.766649999999998</v>
      </c>
      <c r="AL89">
        <v>0</v>
      </c>
      <c r="AM89">
        <v>4.8588992571428564</v>
      </c>
      <c r="AN89">
        <v>0.66954999999999998</v>
      </c>
      <c r="AO89">
        <v>1.7679043200000002</v>
      </c>
      <c r="AP89">
        <v>1.5327421199999998</v>
      </c>
      <c r="AQ89">
        <v>8.1185999999999972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33.119376829161176</v>
      </c>
      <c r="BB89">
        <f t="shared" si="1"/>
        <v>970.49769688158938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</v>
      </c>
      <c r="K90">
        <v>9.4104945020478219</v>
      </c>
      <c r="L90">
        <v>578.49054267618783</v>
      </c>
      <c r="M90">
        <v>28.232913669064747</v>
      </c>
      <c r="N90">
        <v>36.237961828051127</v>
      </c>
      <c r="O90">
        <v>0</v>
      </c>
      <c r="P90">
        <v>27.038234776487148</v>
      </c>
      <c r="Q90">
        <v>3.2579823702252697</v>
      </c>
      <c r="R90">
        <v>13.006523365853656</v>
      </c>
      <c r="S90">
        <v>6.5770423991726989</v>
      </c>
      <c r="T90">
        <v>0</v>
      </c>
      <c r="U90">
        <v>64.239931627614027</v>
      </c>
      <c r="V90">
        <v>4.3742743105950659</v>
      </c>
      <c r="W90">
        <v>7.5621966835559649</v>
      </c>
      <c r="X90">
        <v>45.262943305152476</v>
      </c>
      <c r="Y90">
        <v>0</v>
      </c>
      <c r="Z90">
        <v>2.0248799999999996</v>
      </c>
      <c r="AA90">
        <v>12.931030944</v>
      </c>
      <c r="AB90">
        <v>12.121704815999999</v>
      </c>
      <c r="AC90">
        <v>8.9164694944000011</v>
      </c>
      <c r="AD90">
        <v>5.5929026400000001</v>
      </c>
      <c r="AE90">
        <v>15.167135380800003</v>
      </c>
      <c r="AF90">
        <v>8.1675000000000004</v>
      </c>
      <c r="AG90">
        <v>4.8494035199999992</v>
      </c>
      <c r="AH90">
        <v>46.63160580000001</v>
      </c>
      <c r="AI90">
        <v>0.78111280000000005</v>
      </c>
      <c r="AJ90">
        <v>0</v>
      </c>
      <c r="AK90">
        <v>15.766649999999998</v>
      </c>
      <c r="AL90">
        <v>0</v>
      </c>
      <c r="AM90">
        <v>4.8588992571428564</v>
      </c>
      <c r="AN90">
        <v>0.66954999999999998</v>
      </c>
      <c r="AO90">
        <v>1.7679043200000002</v>
      </c>
      <c r="AP90">
        <v>1.5327421199999998</v>
      </c>
      <c r="AQ90">
        <v>8.1185999999999972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33.119376829161176</v>
      </c>
      <c r="BB90">
        <f t="shared" si="1"/>
        <v>970.49769688158938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</v>
      </c>
      <c r="K91">
        <v>9.4104945020478219</v>
      </c>
      <c r="L91">
        <v>578.49054267618783</v>
      </c>
      <c r="M91">
        <v>28.232913669064747</v>
      </c>
      <c r="N91">
        <v>36.237961828051127</v>
      </c>
      <c r="O91">
        <v>0</v>
      </c>
      <c r="P91">
        <v>27.038234776487148</v>
      </c>
      <c r="Q91">
        <v>3.2579823702252697</v>
      </c>
      <c r="R91">
        <v>13.006523365853656</v>
      </c>
      <c r="S91">
        <v>7.8896231281198013</v>
      </c>
      <c r="T91">
        <v>0</v>
      </c>
      <c r="U91">
        <v>64.239931627614027</v>
      </c>
      <c r="V91">
        <v>4.3742743105950659</v>
      </c>
      <c r="W91">
        <v>7.5621966835559649</v>
      </c>
      <c r="X91">
        <v>45.262943305152476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8.9164694944000011</v>
      </c>
      <c r="AD91">
        <v>11.18580528</v>
      </c>
      <c r="AE91">
        <v>15.167135380800003</v>
      </c>
      <c r="AF91">
        <v>9.0749999999999975</v>
      </c>
      <c r="AG91">
        <v>4.8494035199999992</v>
      </c>
      <c r="AH91">
        <v>46.63160580000001</v>
      </c>
      <c r="AI91">
        <v>3.9055640000000005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1.7679043200000002</v>
      </c>
      <c r="AP91">
        <v>1.5327421199999998</v>
      </c>
      <c r="AQ91">
        <v>8.1185999999999972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4.9963561643835606</v>
      </c>
      <c r="AY91">
        <v>0</v>
      </c>
      <c r="AZ91">
        <v>0</v>
      </c>
      <c r="BA91">
        <v>33.777430884241085</v>
      </c>
      <c r="BB91">
        <f t="shared" si="1"/>
        <v>989.78067107984009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</v>
      </c>
      <c r="K92">
        <v>9.4104945020478219</v>
      </c>
      <c r="L92">
        <v>578.49054267618783</v>
      </c>
      <c r="M92">
        <v>28.232913669064747</v>
      </c>
      <c r="N92">
        <v>36.237961828051127</v>
      </c>
      <c r="O92">
        <v>0</v>
      </c>
      <c r="P92">
        <v>27.038234776487148</v>
      </c>
      <c r="Q92">
        <v>3.2579823702252697</v>
      </c>
      <c r="R92">
        <v>13.006523365853656</v>
      </c>
      <c r="S92">
        <v>8.3764251959247655</v>
      </c>
      <c r="T92">
        <v>0</v>
      </c>
      <c r="U92">
        <v>64.239931627614027</v>
      </c>
      <c r="V92">
        <v>4.3742743105950659</v>
      </c>
      <c r="W92">
        <v>7.5621966835559649</v>
      </c>
      <c r="X92">
        <v>45.262943305152476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8.9164694944000011</v>
      </c>
      <c r="AD92">
        <v>11.18580528</v>
      </c>
      <c r="AE92">
        <v>15.167135380800003</v>
      </c>
      <c r="AF92">
        <v>9.0749999999999975</v>
      </c>
      <c r="AG92">
        <v>4.8494035199999992</v>
      </c>
      <c r="AH92">
        <v>46.63160580000001</v>
      </c>
      <c r="AI92">
        <v>3.9055640000000005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1.7679043200000002</v>
      </c>
      <c r="AP92">
        <v>1.5327421199999998</v>
      </c>
      <c r="AQ92">
        <v>8.1185999999999972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4.9963561643835606</v>
      </c>
      <c r="AY92">
        <v>0</v>
      </c>
      <c r="AZ92">
        <v>0</v>
      </c>
      <c r="BA92">
        <v>33.793495342956703</v>
      </c>
      <c r="BB92">
        <f t="shared" si="1"/>
        <v>990.25140868892959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</v>
      </c>
      <c r="K93">
        <v>9.4104945020478219</v>
      </c>
      <c r="L93">
        <v>578.49054267618783</v>
      </c>
      <c r="M93">
        <v>28.232913669064747</v>
      </c>
      <c r="N93">
        <v>36.237961828051127</v>
      </c>
      <c r="O93">
        <v>0</v>
      </c>
      <c r="P93">
        <v>27.038234776487148</v>
      </c>
      <c r="Q93">
        <v>3.2579823702252697</v>
      </c>
      <c r="R93">
        <v>13.006523365853656</v>
      </c>
      <c r="S93">
        <v>8.3764251959247655</v>
      </c>
      <c r="T93">
        <v>0</v>
      </c>
      <c r="U93">
        <v>64.239931627614027</v>
      </c>
      <c r="V93">
        <v>4.3742743105950659</v>
      </c>
      <c r="W93">
        <v>7.5621966835559649</v>
      </c>
      <c r="X93">
        <v>45.262943305152476</v>
      </c>
      <c r="Y93">
        <v>0</v>
      </c>
      <c r="Z93">
        <v>6.032117519999999</v>
      </c>
      <c r="AA93">
        <v>12.931030944</v>
      </c>
      <c r="AB93">
        <v>12.121704815999999</v>
      </c>
      <c r="AC93">
        <v>8.9164694944000011</v>
      </c>
      <c r="AD93">
        <v>11.18580528</v>
      </c>
      <c r="AE93">
        <v>15.167135380800003</v>
      </c>
      <c r="AF93">
        <v>9.0749999999999975</v>
      </c>
      <c r="AG93">
        <v>4.8494035199999992</v>
      </c>
      <c r="AH93">
        <v>46.63160580000001</v>
      </c>
      <c r="AI93">
        <v>3.9055640000000005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1.7679043200000002</v>
      </c>
      <c r="AP93">
        <v>1.5327421199999998</v>
      </c>
      <c r="AQ93">
        <v>8.1185999999999972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4.9963561643835606</v>
      </c>
      <c r="AY93">
        <v>0</v>
      </c>
      <c r="AZ93">
        <v>0</v>
      </c>
      <c r="BA93">
        <v>33.793495342956703</v>
      </c>
      <c r="BB93">
        <f t="shared" si="1"/>
        <v>990.25140868892959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</v>
      </c>
      <c r="K94">
        <v>9.4104945020478219</v>
      </c>
      <c r="L94">
        <v>578.49054267618783</v>
      </c>
      <c r="M94">
        <v>28.232913669064747</v>
      </c>
      <c r="N94">
        <v>36.237961828051127</v>
      </c>
      <c r="O94">
        <v>0</v>
      </c>
      <c r="P94">
        <v>27.038234776487148</v>
      </c>
      <c r="Q94">
        <v>3.2579823702252697</v>
      </c>
      <c r="R94">
        <v>13.006523365853656</v>
      </c>
      <c r="S94">
        <v>8.3764251959247655</v>
      </c>
      <c r="T94">
        <v>0</v>
      </c>
      <c r="U94">
        <v>64.239931627614027</v>
      </c>
      <c r="V94">
        <v>4.3742743105950659</v>
      </c>
      <c r="W94">
        <v>7.5621966835559649</v>
      </c>
      <c r="X94">
        <v>45.262943305152476</v>
      </c>
      <c r="Y94">
        <v>0</v>
      </c>
      <c r="Z94">
        <v>6.032117519999999</v>
      </c>
      <c r="AA94">
        <v>12.931030944</v>
      </c>
      <c r="AB94">
        <v>12.121704815999999</v>
      </c>
      <c r="AC94">
        <v>8.9164694944000011</v>
      </c>
      <c r="AD94">
        <v>11.18580528</v>
      </c>
      <c r="AE94">
        <v>15.167135380800003</v>
      </c>
      <c r="AF94">
        <v>9.0749999999999975</v>
      </c>
      <c r="AG94">
        <v>4.8494035199999992</v>
      </c>
      <c r="AH94">
        <v>46.63160580000001</v>
      </c>
      <c r="AI94">
        <v>3.9055640000000005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1.7679043200000002</v>
      </c>
      <c r="AP94">
        <v>1.5327421199999998</v>
      </c>
      <c r="AQ94">
        <v>8.1185999999999972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4.9963561643835606</v>
      </c>
      <c r="AY94">
        <v>0</v>
      </c>
      <c r="AZ94">
        <v>0</v>
      </c>
      <c r="BA94">
        <v>33.793495342956703</v>
      </c>
      <c r="BB94">
        <f t="shared" si="1"/>
        <v>990.25140868892959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</v>
      </c>
      <c r="K95">
        <v>9.4104945020478219</v>
      </c>
      <c r="L95">
        <v>578.49054267618783</v>
      </c>
      <c r="M95">
        <v>28.232913669064747</v>
      </c>
      <c r="N95">
        <v>36.237961828051127</v>
      </c>
      <c r="O95">
        <v>0</v>
      </c>
      <c r="P95">
        <v>27.038234776487148</v>
      </c>
      <c r="Q95">
        <v>3.2579823702252697</v>
      </c>
      <c r="R95">
        <v>13.006523365853656</v>
      </c>
      <c r="S95">
        <v>8.3764251959247655</v>
      </c>
      <c r="T95">
        <v>0</v>
      </c>
      <c r="U95">
        <v>64.239931627614027</v>
      </c>
      <c r="V95">
        <v>4.3742743105950659</v>
      </c>
      <c r="W95">
        <v>7.5621966835559649</v>
      </c>
      <c r="X95">
        <v>45.262943305152476</v>
      </c>
      <c r="Y95">
        <v>0</v>
      </c>
      <c r="Z95">
        <v>2.01070584</v>
      </c>
      <c r="AA95">
        <v>12.931030944</v>
      </c>
      <c r="AB95">
        <v>12.121704815999999</v>
      </c>
      <c r="AC95">
        <v>8.9164694944000011</v>
      </c>
      <c r="AD95">
        <v>2.7964513200000001</v>
      </c>
      <c r="AE95">
        <v>15.167135380800003</v>
      </c>
      <c r="AF95">
        <v>5.5054999999999996</v>
      </c>
      <c r="AG95">
        <v>4.8494035199999992</v>
      </c>
      <c r="AH95">
        <v>46.63160580000001</v>
      </c>
      <c r="AI95">
        <v>3.9055640000000005</v>
      </c>
      <c r="AJ95">
        <v>0</v>
      </c>
      <c r="AK95">
        <v>15.766649999999998</v>
      </c>
      <c r="AL95">
        <v>0</v>
      </c>
      <c r="AM95">
        <v>4.8588992571428564</v>
      </c>
      <c r="AN95">
        <v>0.66954999999999998</v>
      </c>
      <c r="AO95">
        <v>1.7679043200000002</v>
      </c>
      <c r="AP95">
        <v>1.5327421199999998</v>
      </c>
      <c r="AQ95">
        <v>6.8814800000000007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5.1718656822479696</v>
      </c>
      <c r="AY95">
        <v>0</v>
      </c>
      <c r="AZ95">
        <v>0</v>
      </c>
      <c r="BA95">
        <v>33.231113522964286</v>
      </c>
      <c r="BB95">
        <f t="shared" si="1"/>
        <v>973.77191438678619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</v>
      </c>
      <c r="K96">
        <v>9.4104945020478219</v>
      </c>
      <c r="L96">
        <v>578.49054267618783</v>
      </c>
      <c r="M96">
        <v>28.232913669064747</v>
      </c>
      <c r="N96">
        <v>36.237961828051127</v>
      </c>
      <c r="O96">
        <v>0</v>
      </c>
      <c r="P96">
        <v>27.038234776487148</v>
      </c>
      <c r="Q96">
        <v>3.2579823702252697</v>
      </c>
      <c r="R96">
        <v>13.006523365853656</v>
      </c>
      <c r="S96">
        <v>8.3764251959247655</v>
      </c>
      <c r="T96">
        <v>0</v>
      </c>
      <c r="U96">
        <v>64.239931627614027</v>
      </c>
      <c r="V96">
        <v>4.3742743105950659</v>
      </c>
      <c r="W96">
        <v>7.5621966835559649</v>
      </c>
      <c r="X96">
        <v>45.262943305152476</v>
      </c>
      <c r="Y96">
        <v>0</v>
      </c>
      <c r="Z96">
        <v>2.01070584</v>
      </c>
      <c r="AA96">
        <v>12.931030944</v>
      </c>
      <c r="AB96">
        <v>12.121704815999999</v>
      </c>
      <c r="AC96">
        <v>8.9164694944000011</v>
      </c>
      <c r="AD96">
        <v>2.7964513200000001</v>
      </c>
      <c r="AE96">
        <v>15.167135380800003</v>
      </c>
      <c r="AF96">
        <v>5.4449999999999985</v>
      </c>
      <c r="AG96">
        <v>4.8494035199999992</v>
      </c>
      <c r="AH96">
        <v>46.63160580000001</v>
      </c>
      <c r="AI96">
        <v>3.9055640000000005</v>
      </c>
      <c r="AJ96">
        <v>0</v>
      </c>
      <c r="AK96">
        <v>15.766649999999998</v>
      </c>
      <c r="AL96">
        <v>0</v>
      </c>
      <c r="AM96">
        <v>4.8588992571428564</v>
      </c>
      <c r="AN96">
        <v>0.66954999999999998</v>
      </c>
      <c r="AO96">
        <v>1.7679043200000002</v>
      </c>
      <c r="AP96">
        <v>1.5327421199999998</v>
      </c>
      <c r="AQ96">
        <v>5.4123999999999999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5.1718656822479696</v>
      </c>
      <c r="AY96">
        <v>0</v>
      </c>
      <c r="AZ96">
        <v>0</v>
      </c>
      <c r="BA96">
        <v>33.180637260246236</v>
      </c>
      <c r="BB96">
        <f t="shared" si="1"/>
        <v>972.2928106495043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</v>
      </c>
      <c r="K97">
        <v>9.4104945020478219</v>
      </c>
      <c r="L97">
        <v>578.49054267618783</v>
      </c>
      <c r="M97">
        <v>28.232913669064747</v>
      </c>
      <c r="N97">
        <v>36.237961828051127</v>
      </c>
      <c r="O97">
        <v>0</v>
      </c>
      <c r="P97">
        <v>27.038234776487148</v>
      </c>
      <c r="Q97">
        <v>3.2579823702252697</v>
      </c>
      <c r="R97">
        <v>13.006523365853656</v>
      </c>
      <c r="S97">
        <v>8.3764251959247655</v>
      </c>
      <c r="T97">
        <v>0</v>
      </c>
      <c r="U97">
        <v>64.239931627614027</v>
      </c>
      <c r="V97">
        <v>4.3742743105950659</v>
      </c>
      <c r="W97">
        <v>7.5621966835559649</v>
      </c>
      <c r="X97">
        <v>45.262943305152476</v>
      </c>
      <c r="Y97">
        <v>0</v>
      </c>
      <c r="Z97">
        <v>2.01070584</v>
      </c>
      <c r="AA97">
        <v>12.931030944</v>
      </c>
      <c r="AB97">
        <v>12.121704815999999</v>
      </c>
      <c r="AC97">
        <v>8.9164694944000011</v>
      </c>
      <c r="AD97">
        <v>2.7964513200000001</v>
      </c>
      <c r="AE97">
        <v>15.167135380800003</v>
      </c>
      <c r="AF97">
        <v>5.4449999999999985</v>
      </c>
      <c r="AG97">
        <v>4.8494035199999992</v>
      </c>
      <c r="AH97">
        <v>46.63160580000001</v>
      </c>
      <c r="AI97">
        <v>3.9055640000000005</v>
      </c>
      <c r="AJ97">
        <v>0</v>
      </c>
      <c r="AK97">
        <v>15.766649999999998</v>
      </c>
      <c r="AL97">
        <v>0</v>
      </c>
      <c r="AM97">
        <v>3.2392661714285711</v>
      </c>
      <c r="AN97">
        <v>0.66954999999999998</v>
      </c>
      <c r="AO97">
        <v>1.7679043200000002</v>
      </c>
      <c r="AP97">
        <v>1.5327421199999998</v>
      </c>
      <c r="AQ97">
        <v>5.4123999999999999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5.1718656822479696</v>
      </c>
      <c r="AY97">
        <v>0</v>
      </c>
      <c r="AZ97">
        <v>0</v>
      </c>
      <c r="BA97">
        <v>33.12718950342083</v>
      </c>
      <c r="BB97">
        <f t="shared" si="1"/>
        <v>970.72662532061543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</v>
      </c>
      <c r="K98">
        <v>9.4104945020478219</v>
      </c>
      <c r="L98">
        <v>578.49054267618783</v>
      </c>
      <c r="M98">
        <v>28.232913669064747</v>
      </c>
      <c r="N98">
        <v>36.237961828051127</v>
      </c>
      <c r="O98">
        <v>0</v>
      </c>
      <c r="P98">
        <v>27.038234776487148</v>
      </c>
      <c r="Q98">
        <v>3.2579823702252697</v>
      </c>
      <c r="R98">
        <v>13.006523365853656</v>
      </c>
      <c r="S98">
        <v>8.3764251959247655</v>
      </c>
      <c r="T98">
        <v>0</v>
      </c>
      <c r="U98">
        <v>64.239931627614027</v>
      </c>
      <c r="V98">
        <v>4.3742743105950659</v>
      </c>
      <c r="W98">
        <v>7.5621966835559649</v>
      </c>
      <c r="X98">
        <v>45.262943305152476</v>
      </c>
      <c r="Y98">
        <v>0</v>
      </c>
      <c r="Z98">
        <v>2.01070584</v>
      </c>
      <c r="AA98">
        <v>10.664368</v>
      </c>
      <c r="AB98">
        <v>12.121704815999999</v>
      </c>
      <c r="AC98">
        <v>8.9164694944000011</v>
      </c>
      <c r="AD98">
        <v>2.7964513200000001</v>
      </c>
      <c r="AE98">
        <v>13.658766679999998</v>
      </c>
      <c r="AF98">
        <v>5.4449999999999985</v>
      </c>
      <c r="AG98">
        <v>4.8494035199999992</v>
      </c>
      <c r="AH98">
        <v>46.63160580000001</v>
      </c>
      <c r="AI98">
        <v>3.9055640000000005</v>
      </c>
      <c r="AJ98">
        <v>0</v>
      </c>
      <c r="AK98">
        <v>15.766649999999998</v>
      </c>
      <c r="AL98">
        <v>0</v>
      </c>
      <c r="AM98">
        <v>3.2392661714285711</v>
      </c>
      <c r="AN98">
        <v>0.66954999999999998</v>
      </c>
      <c r="AO98">
        <v>1.7679043200000002</v>
      </c>
      <c r="AP98">
        <v>1.5327421199999998</v>
      </c>
      <c r="AQ98">
        <v>5.4123999999999999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5.1718656822479696</v>
      </c>
      <c r="AY98">
        <v>0</v>
      </c>
      <c r="AZ98">
        <v>0</v>
      </c>
      <c r="BA98">
        <v>33.002613363420828</v>
      </c>
      <c r="BB98">
        <f t="shared" si="1"/>
        <v>967.07616981581543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0.12</v>
      </c>
      <c r="K99">
        <f t="shared" si="2"/>
        <v>0.15292075357543203</v>
      </c>
      <c r="L99">
        <f t="shared" si="2"/>
        <v>12.816305595805707</v>
      </c>
      <c r="M99">
        <f t="shared" si="2"/>
        <v>0.67758992805755369</v>
      </c>
      <c r="N99">
        <f t="shared" si="2"/>
        <v>0.86971108387322626</v>
      </c>
      <c r="O99">
        <f t="shared" si="2"/>
        <v>0</v>
      </c>
      <c r="P99">
        <f t="shared" si="2"/>
        <v>0.60431484923630052</v>
      </c>
      <c r="Q99">
        <f t="shared" si="2"/>
        <v>7.7825935418050426E-2</v>
      </c>
      <c r="R99">
        <f t="shared" si="2"/>
        <v>0.29638856843224104</v>
      </c>
      <c r="S99">
        <f t="shared" si="2"/>
        <v>0.14202415830558104</v>
      </c>
      <c r="T99">
        <f t="shared" si="2"/>
        <v>0</v>
      </c>
      <c r="U99">
        <f t="shared" si="2"/>
        <v>1.5417583590627386</v>
      </c>
      <c r="V99">
        <f t="shared" si="2"/>
        <v>9.5140466255442743E-2</v>
      </c>
      <c r="W99">
        <f t="shared" si="2"/>
        <v>0.16381583260875193</v>
      </c>
      <c r="X99">
        <f t="shared" si="2"/>
        <v>1.0484905561870825</v>
      </c>
      <c r="Y99">
        <f t="shared" si="2"/>
        <v>0</v>
      </c>
      <c r="Z99">
        <f t="shared" si="2"/>
        <v>7.8097765460000038E-2</v>
      </c>
      <c r="AA99">
        <f t="shared" si="2"/>
        <v>0.15752119837999989</v>
      </c>
      <c r="AB99">
        <f t="shared" si="2"/>
        <v>0.28075815024400003</v>
      </c>
      <c r="AC99">
        <f t="shared" si="2"/>
        <v>0.21399526786559975</v>
      </c>
      <c r="AD99">
        <f t="shared" si="2"/>
        <v>0.18526489994999976</v>
      </c>
      <c r="AE99">
        <f t="shared" si="2"/>
        <v>0.36123973973879925</v>
      </c>
      <c r="AF99">
        <f t="shared" si="2"/>
        <v>0.10006699999999992</v>
      </c>
      <c r="AG99">
        <f t="shared" si="2"/>
        <v>0.11638568448000015</v>
      </c>
      <c r="AH99">
        <f t="shared" si="2"/>
        <v>0.96173692043000147</v>
      </c>
      <c r="AI99">
        <f t="shared" si="2"/>
        <v>8.0015242450000051E-2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5.5558322819047642E-2</v>
      </c>
      <c r="AN99">
        <f t="shared" si="2"/>
        <v>1.6069200000000013E-2</v>
      </c>
      <c r="AO99">
        <f t="shared" si="2"/>
        <v>4.3710532320000092E-2</v>
      </c>
      <c r="AP99">
        <f t="shared" si="2"/>
        <v>3.2079506549999984E-2</v>
      </c>
      <c r="AQ99">
        <f t="shared" si="2"/>
        <v>0.12661150000000002</v>
      </c>
      <c r="AR99">
        <f t="shared" si="2"/>
        <v>0.36868278719999936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1.9648327805988301E-2</v>
      </c>
      <c r="AY99">
        <f t="shared" si="2"/>
        <v>0</v>
      </c>
      <c r="AZ99">
        <f t="shared" si="2"/>
        <v>0</v>
      </c>
      <c r="BA99">
        <f t="shared" si="2"/>
        <v>0.73979753866110753</v>
      </c>
      <c r="BB99">
        <f t="shared" si="1"/>
        <v>21.678296456210845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20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169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0.40787999999999869</v>
      </c>
      <c r="BB3">
        <f>SUM(B3:AZ3)-BA3</f>
        <v>11.952120000000001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0.40787999999999869</v>
      </c>
      <c r="BB4">
        <f t="shared" ref="BB4:BB67" si="0">SUM(B4:AZ4)-BA4</f>
        <v>11.952120000000001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0.40787999999999869</v>
      </c>
      <c r="BB5">
        <f t="shared" si="0"/>
        <v>11.952120000000001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0.40787999999999869</v>
      </c>
      <c r="BB6">
        <f t="shared" si="0"/>
        <v>11.952120000000001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11.964054000000001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0.39481400000000022</v>
      </c>
      <c r="BB7">
        <f t="shared" si="0"/>
        <v>11.569240000000001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7.715986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0.2546280000000003</v>
      </c>
      <c r="BB8">
        <f t="shared" si="0"/>
        <v>7.4613579999999997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11.066720999999999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0.36520200000000003</v>
      </c>
      <c r="BB9">
        <f t="shared" si="0"/>
        <v>10.701518999999999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9.7444860000000002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0.32156800000000096</v>
      </c>
      <c r="BB10">
        <f t="shared" si="0"/>
        <v>9.4229179999999992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0.40787999999999869</v>
      </c>
      <c r="BB11">
        <f t="shared" si="0"/>
        <v>11.952120000000001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11.008077999999999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0.36326699999999867</v>
      </c>
      <c r="BB12">
        <f t="shared" si="0"/>
        <v>10.644811000000001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0.40787999999999869</v>
      </c>
      <c r="BB13">
        <f t="shared" si="0"/>
        <v>11.952120000000001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0.40787999999999869</v>
      </c>
      <c r="BB14">
        <f t="shared" si="0"/>
        <v>11.952120000000001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8.751671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0.28880499999999998</v>
      </c>
      <c r="BB15">
        <f t="shared" si="0"/>
        <v>8.462866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0.40787999999999869</v>
      </c>
      <c r="BB16">
        <f t="shared" si="0"/>
        <v>11.952120000000001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0.40787999999999869</v>
      </c>
      <c r="BB17">
        <f t="shared" si="0"/>
        <v>11.952120000000001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0.40787999999999869</v>
      </c>
      <c r="BB18">
        <f t="shared" si="0"/>
        <v>11.952120000000001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0.40787999999999869</v>
      </c>
      <c r="BB19">
        <f t="shared" si="0"/>
        <v>11.952120000000001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0.40787999999999869</v>
      </c>
      <c r="BB20">
        <f t="shared" si="0"/>
        <v>11.952120000000001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10.712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0.35349599999999981</v>
      </c>
      <c r="BB21">
        <f t="shared" si="0"/>
        <v>10.358504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0.32630400000000037</v>
      </c>
      <c r="BB22">
        <f t="shared" si="0"/>
        <v>9.5616959999999995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0.32630400000000037</v>
      </c>
      <c r="BB23">
        <f t="shared" si="0"/>
        <v>9.5616959999999995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0.32630400000000037</v>
      </c>
      <c r="BB24">
        <f t="shared" si="0"/>
        <v>9.5616959999999995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0.32630400000000037</v>
      </c>
      <c r="BB25">
        <f t="shared" si="0"/>
        <v>9.5616959999999995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0.32630400000000037</v>
      </c>
      <c r="BB26">
        <f t="shared" si="0"/>
        <v>9.5616959999999995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0.32630400000000037</v>
      </c>
      <c r="BB27">
        <f t="shared" si="0"/>
        <v>9.5616959999999995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0.32630400000000037</v>
      </c>
      <c r="BB28">
        <f t="shared" si="0"/>
        <v>9.5616959999999995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0.32630400000000037</v>
      </c>
      <c r="BB29">
        <f t="shared" si="0"/>
        <v>9.5616959999999995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0.32630400000000037</v>
      </c>
      <c r="BB30">
        <f t="shared" si="0"/>
        <v>9.5616959999999995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0.32630400000000037</v>
      </c>
      <c r="BB31">
        <f t="shared" si="0"/>
        <v>9.5616959999999995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0.32630400000000037</v>
      </c>
      <c r="BB32">
        <f t="shared" si="0"/>
        <v>9.5616959999999995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0.32630400000000037</v>
      </c>
      <c r="BB33">
        <f t="shared" si="0"/>
        <v>9.5616959999999995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0.32630400000000037</v>
      </c>
      <c r="BB34">
        <f t="shared" si="0"/>
        <v>9.5616959999999995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0.32630400000000037</v>
      </c>
      <c r="BB35">
        <f t="shared" si="0"/>
        <v>9.5616959999999995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0.32630400000000037</v>
      </c>
      <c r="BB36">
        <f t="shared" si="0"/>
        <v>9.5616959999999995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0.32630400000000037</v>
      </c>
      <c r="BB37">
        <f t="shared" si="0"/>
        <v>9.5616959999999995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0.32630400000000037</v>
      </c>
      <c r="BB38">
        <f t="shared" si="0"/>
        <v>9.5616959999999995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0.32630400000000037</v>
      </c>
      <c r="BB39">
        <f t="shared" si="0"/>
        <v>9.5616959999999995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0.32630400000000037</v>
      </c>
      <c r="BB40">
        <f t="shared" si="0"/>
        <v>9.5616959999999995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0.32630400000000037</v>
      </c>
      <c r="BB41">
        <f t="shared" si="0"/>
        <v>9.5616959999999995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0.32630400000000037</v>
      </c>
      <c r="BB42">
        <f t="shared" si="0"/>
        <v>9.5616959999999995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0.32630400000000037</v>
      </c>
      <c r="BB43">
        <f t="shared" si="0"/>
        <v>9.5616959999999995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0.32630400000000037</v>
      </c>
      <c r="BB44">
        <f t="shared" si="0"/>
        <v>9.5616959999999995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0.32630400000000037</v>
      </c>
      <c r="BB45">
        <f t="shared" si="0"/>
        <v>9.5616959999999995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0.32630400000000037</v>
      </c>
      <c r="BB46">
        <f t="shared" si="0"/>
        <v>9.5616959999999995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0.32630400000000037</v>
      </c>
      <c r="BB47">
        <f t="shared" si="0"/>
        <v>9.5616959999999995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0.32630400000000037</v>
      </c>
      <c r="BB48">
        <f t="shared" si="0"/>
        <v>9.5616959999999995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0.32630400000000037</v>
      </c>
      <c r="BB49">
        <f t="shared" si="0"/>
        <v>9.5616959999999995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0.32630400000000037</v>
      </c>
      <c r="BB50">
        <f t="shared" si="0"/>
        <v>9.5616959999999995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0.32630400000000037</v>
      </c>
      <c r="BB51">
        <f t="shared" si="0"/>
        <v>9.5616959999999995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0.32630400000000037</v>
      </c>
      <c r="BB52">
        <f t="shared" si="0"/>
        <v>9.5616959999999995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0.32630400000000037</v>
      </c>
      <c r="BB53">
        <f t="shared" si="0"/>
        <v>9.5616959999999995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0.32630400000000037</v>
      </c>
      <c r="BB54">
        <f t="shared" si="0"/>
        <v>9.5616959999999995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0.32630400000000037</v>
      </c>
      <c r="BB55">
        <f t="shared" si="0"/>
        <v>9.5616959999999995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0.32630400000000037</v>
      </c>
      <c r="BB56">
        <f t="shared" si="0"/>
        <v>9.5616959999999995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0.32630400000000037</v>
      </c>
      <c r="BB57">
        <f t="shared" si="0"/>
        <v>9.5616959999999995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0.32630400000000037</v>
      </c>
      <c r="BB58">
        <f t="shared" si="0"/>
        <v>9.5616959999999995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0.32630400000000037</v>
      </c>
      <c r="BB59">
        <f t="shared" si="0"/>
        <v>9.5616959999999995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0.32630400000000037</v>
      </c>
      <c r="BB60">
        <f t="shared" si="0"/>
        <v>9.5616959999999995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0.32630400000000037</v>
      </c>
      <c r="BB61">
        <f t="shared" si="0"/>
        <v>9.5616959999999995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0.32630400000000037</v>
      </c>
      <c r="BB62">
        <f t="shared" si="0"/>
        <v>9.5616959999999995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0.32630400000000037</v>
      </c>
      <c r="BB63">
        <f t="shared" si="0"/>
        <v>9.5616959999999995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0.32630400000000037</v>
      </c>
      <c r="BB64">
        <f t="shared" si="0"/>
        <v>9.5616959999999995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0.32630400000000037</v>
      </c>
      <c r="BB65">
        <f t="shared" si="0"/>
        <v>9.5616959999999995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0.32630400000000037</v>
      </c>
      <c r="BB66">
        <f t="shared" si="0"/>
        <v>9.5616959999999995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0.32630400000000037</v>
      </c>
      <c r="BB67">
        <f t="shared" si="0"/>
        <v>9.5616959999999995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0.32630400000000037</v>
      </c>
      <c r="BB68">
        <f t="shared" ref="BB68:BB99" si="1">SUM(B68:AZ68)-BA68</f>
        <v>9.5616959999999995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0.32630400000000037</v>
      </c>
      <c r="BB69">
        <f t="shared" si="1"/>
        <v>9.5616959999999995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0.32630400000000037</v>
      </c>
      <c r="BB70">
        <f t="shared" si="1"/>
        <v>9.5616959999999995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0.32630400000000037</v>
      </c>
      <c r="BB71">
        <f t="shared" si="1"/>
        <v>9.5616959999999995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0.32630400000000037</v>
      </c>
      <c r="BB72">
        <f t="shared" si="1"/>
        <v>9.5616959999999995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0.32630400000000037</v>
      </c>
      <c r="BB73">
        <f t="shared" si="1"/>
        <v>9.5616959999999995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0.32630400000000037</v>
      </c>
      <c r="BB74">
        <f t="shared" si="1"/>
        <v>9.5616959999999995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0.32630400000000037</v>
      </c>
      <c r="BB75">
        <f t="shared" si="1"/>
        <v>9.5616959999999995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0.32630400000000037</v>
      </c>
      <c r="BB76">
        <f t="shared" si="1"/>
        <v>9.5616959999999995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0.32630400000000037</v>
      </c>
      <c r="BB77">
        <f t="shared" si="1"/>
        <v>9.5616959999999995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0.32630400000000037</v>
      </c>
      <c r="BB78">
        <f t="shared" si="1"/>
        <v>9.5616959999999995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0.32630400000000037</v>
      </c>
      <c r="BB79">
        <f t="shared" si="1"/>
        <v>9.5616959999999995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0.32630400000000037</v>
      </c>
      <c r="BB80">
        <f t="shared" si="1"/>
        <v>9.5616959999999995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0.32630400000000037</v>
      </c>
      <c r="BB81">
        <f t="shared" si="1"/>
        <v>9.5616959999999995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0.32630400000000037</v>
      </c>
      <c r="BB82">
        <f t="shared" si="1"/>
        <v>9.5616959999999995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0.32630400000000037</v>
      </c>
      <c r="BB83">
        <f t="shared" si="1"/>
        <v>9.5616959999999995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0.32630400000000037</v>
      </c>
      <c r="BB84">
        <f t="shared" si="1"/>
        <v>9.5616959999999995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0.32630400000000037</v>
      </c>
      <c r="BB85">
        <f t="shared" si="1"/>
        <v>9.5616959999999995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0.32630400000000037</v>
      </c>
      <c r="BB86">
        <f t="shared" si="1"/>
        <v>9.5616959999999995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0.32630400000000037</v>
      </c>
      <c r="BB87">
        <f t="shared" si="1"/>
        <v>9.5616959999999995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0.32630400000000037</v>
      </c>
      <c r="BB88">
        <f t="shared" si="1"/>
        <v>9.5616959999999995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0.32630400000000037</v>
      </c>
      <c r="BB89">
        <f t="shared" si="1"/>
        <v>9.5616959999999995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0.32630400000000037</v>
      </c>
      <c r="BB90">
        <f t="shared" si="1"/>
        <v>9.5616959999999995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0.32630400000000037</v>
      </c>
      <c r="BB91">
        <f t="shared" si="1"/>
        <v>9.5616959999999995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0.32630400000000037</v>
      </c>
      <c r="BB92">
        <f t="shared" si="1"/>
        <v>9.5616959999999995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0.32630400000000037</v>
      </c>
      <c r="BB93">
        <f t="shared" si="1"/>
        <v>9.5616959999999995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0.32630400000000037</v>
      </c>
      <c r="BB94">
        <f t="shared" si="1"/>
        <v>9.5616959999999995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0.32630400000000037</v>
      </c>
      <c r="BB95">
        <f t="shared" si="1"/>
        <v>9.5616959999999995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0.32630400000000037</v>
      </c>
      <c r="BB96">
        <f t="shared" si="1"/>
        <v>9.5616959999999995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0.32630400000000037</v>
      </c>
      <c r="BB97">
        <f t="shared" si="1"/>
        <v>9.5616959999999995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0.32630400000000037</v>
      </c>
      <c r="BB98">
        <f t="shared" si="1"/>
        <v>9.5616959999999995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0.24516474900000026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8.0904370000000024E-3</v>
      </c>
      <c r="BB99">
        <f t="shared" si="1"/>
        <v>0.23707431200000026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495.44</v>
      </c>
      <c r="L3" s="199">
        <v>10.64</v>
      </c>
      <c r="M3" s="199">
        <v>61.66</v>
      </c>
      <c r="N3" s="199">
        <v>50.17</v>
      </c>
      <c r="O3" s="199">
        <v>70.87</v>
      </c>
      <c r="P3" s="199">
        <v>15.55</v>
      </c>
      <c r="Q3" s="199">
        <v>4.49</v>
      </c>
      <c r="R3" s="199">
        <v>18.010000000000002</v>
      </c>
      <c r="S3" s="199">
        <v>11.21</v>
      </c>
      <c r="T3" s="199">
        <v>0</v>
      </c>
      <c r="U3" s="199">
        <v>60.06</v>
      </c>
      <c r="V3" s="199">
        <v>6.05</v>
      </c>
      <c r="W3" s="199">
        <v>14.78</v>
      </c>
      <c r="X3" s="199">
        <v>62.65</v>
      </c>
      <c r="Y3" s="199">
        <v>0</v>
      </c>
      <c r="Z3" s="199">
        <v>59.11</v>
      </c>
      <c r="AA3" s="199">
        <v>38.31</v>
      </c>
      <c r="AB3" s="199">
        <v>0</v>
      </c>
      <c r="AC3" s="199">
        <v>0</v>
      </c>
      <c r="AD3" s="199">
        <v>15</v>
      </c>
      <c r="AE3" s="199">
        <v>0</v>
      </c>
      <c r="AF3" s="199">
        <v>0</v>
      </c>
      <c r="AG3" s="199">
        <v>17.54</v>
      </c>
      <c r="AH3" s="199">
        <v>0</v>
      </c>
      <c r="AI3" s="199">
        <v>25.93</v>
      </c>
      <c r="AJ3" s="199">
        <v>0</v>
      </c>
      <c r="AK3" s="199">
        <v>99.62</v>
      </c>
      <c r="AL3" s="199">
        <v>0</v>
      </c>
      <c r="AM3" s="199">
        <v>0</v>
      </c>
      <c r="AN3" s="199">
        <v>0</v>
      </c>
      <c r="AO3" s="199">
        <v>110</v>
      </c>
      <c r="AP3" s="199">
        <v>0</v>
      </c>
      <c r="AQ3" s="199">
        <v>0</v>
      </c>
      <c r="AR3" s="199">
        <v>0</v>
      </c>
      <c r="AS3" s="199">
        <v>0</v>
      </c>
      <c r="AT3" s="199">
        <v>6.74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495.44</v>
      </c>
      <c r="L4" s="199">
        <v>10.64</v>
      </c>
      <c r="M4" s="199">
        <v>61.66</v>
      </c>
      <c r="N4" s="199">
        <v>50.17</v>
      </c>
      <c r="O4" s="199">
        <v>70.87</v>
      </c>
      <c r="P4" s="199">
        <v>15.55</v>
      </c>
      <c r="Q4" s="199">
        <v>4.49</v>
      </c>
      <c r="R4" s="199">
        <v>18.010000000000002</v>
      </c>
      <c r="S4" s="199">
        <v>11.21</v>
      </c>
      <c r="T4" s="199">
        <v>0</v>
      </c>
      <c r="U4" s="199">
        <v>60.06</v>
      </c>
      <c r="V4" s="199">
        <v>6.05</v>
      </c>
      <c r="W4" s="199">
        <v>14.78</v>
      </c>
      <c r="X4" s="199">
        <v>62.65</v>
      </c>
      <c r="Y4" s="199">
        <v>0</v>
      </c>
      <c r="Z4" s="199">
        <v>59.11</v>
      </c>
      <c r="AA4" s="199">
        <v>38.31</v>
      </c>
      <c r="AB4" s="199">
        <v>0</v>
      </c>
      <c r="AC4" s="199">
        <v>0</v>
      </c>
      <c r="AD4" s="199">
        <v>15</v>
      </c>
      <c r="AE4" s="199">
        <v>0</v>
      </c>
      <c r="AF4" s="199">
        <v>0</v>
      </c>
      <c r="AG4" s="199">
        <v>17.54</v>
      </c>
      <c r="AH4" s="199">
        <v>0</v>
      </c>
      <c r="AI4" s="199">
        <v>25.93</v>
      </c>
      <c r="AJ4" s="199">
        <v>0</v>
      </c>
      <c r="AK4" s="199">
        <v>99.62</v>
      </c>
      <c r="AL4" s="199">
        <v>0</v>
      </c>
      <c r="AM4" s="199">
        <v>0</v>
      </c>
      <c r="AN4" s="199">
        <v>0</v>
      </c>
      <c r="AO4" s="199">
        <v>110</v>
      </c>
      <c r="AP4" s="199">
        <v>0</v>
      </c>
      <c r="AQ4" s="199">
        <v>0</v>
      </c>
      <c r="AR4" s="199">
        <v>0</v>
      </c>
      <c r="AS4" s="199">
        <v>0</v>
      </c>
      <c r="AT4" s="199">
        <v>6.74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495.44</v>
      </c>
      <c r="L5" s="199">
        <v>10.64</v>
      </c>
      <c r="M5" s="199">
        <v>61.66</v>
      </c>
      <c r="N5" s="199">
        <v>50.17</v>
      </c>
      <c r="O5" s="199">
        <v>70.87</v>
      </c>
      <c r="P5" s="199">
        <v>15.55</v>
      </c>
      <c r="Q5" s="199">
        <v>4.49</v>
      </c>
      <c r="R5" s="199">
        <v>18.010000000000002</v>
      </c>
      <c r="S5" s="199">
        <v>11.21</v>
      </c>
      <c r="T5" s="199">
        <v>0</v>
      </c>
      <c r="U5" s="199">
        <v>60.06</v>
      </c>
      <c r="V5" s="199">
        <v>6.05</v>
      </c>
      <c r="W5" s="199">
        <v>13.28</v>
      </c>
      <c r="X5" s="199">
        <v>62.65</v>
      </c>
      <c r="Y5" s="199">
        <v>0</v>
      </c>
      <c r="Z5" s="199">
        <v>59.11</v>
      </c>
      <c r="AA5" s="199">
        <v>38.31</v>
      </c>
      <c r="AB5" s="199">
        <v>0</v>
      </c>
      <c r="AC5" s="199">
        <v>0</v>
      </c>
      <c r="AD5" s="199">
        <v>15</v>
      </c>
      <c r="AE5" s="199">
        <v>0</v>
      </c>
      <c r="AF5" s="199">
        <v>0</v>
      </c>
      <c r="AG5" s="199">
        <v>17.54</v>
      </c>
      <c r="AH5" s="199">
        <v>0</v>
      </c>
      <c r="AI5" s="199">
        <v>25.93</v>
      </c>
      <c r="AJ5" s="199">
        <v>0</v>
      </c>
      <c r="AK5" s="199">
        <v>99.62</v>
      </c>
      <c r="AL5" s="199">
        <v>0</v>
      </c>
      <c r="AM5" s="199">
        <v>0</v>
      </c>
      <c r="AN5" s="199">
        <v>0</v>
      </c>
      <c r="AO5" s="199">
        <v>59.13</v>
      </c>
      <c r="AP5" s="199">
        <v>0</v>
      </c>
      <c r="AQ5" s="199">
        <v>0</v>
      </c>
      <c r="AR5" s="199">
        <v>0</v>
      </c>
      <c r="AS5" s="199">
        <v>0</v>
      </c>
      <c r="AT5" s="199">
        <v>7.22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495.44</v>
      </c>
      <c r="L6" s="199">
        <v>10.64</v>
      </c>
      <c r="M6" s="199">
        <v>61.66</v>
      </c>
      <c r="N6" s="199">
        <v>50.17</v>
      </c>
      <c r="O6" s="199">
        <v>70.87</v>
      </c>
      <c r="P6" s="199">
        <v>15.55</v>
      </c>
      <c r="Q6" s="199">
        <v>4.49</v>
      </c>
      <c r="R6" s="199">
        <v>18.010000000000002</v>
      </c>
      <c r="S6" s="199">
        <v>11.21</v>
      </c>
      <c r="T6" s="199">
        <v>0</v>
      </c>
      <c r="U6" s="199">
        <v>60.06</v>
      </c>
      <c r="V6" s="199">
        <v>6.05</v>
      </c>
      <c r="W6" s="199">
        <v>9.85</v>
      </c>
      <c r="X6" s="199">
        <v>62.65</v>
      </c>
      <c r="Y6" s="199">
        <v>0</v>
      </c>
      <c r="Z6" s="199">
        <v>59.11</v>
      </c>
      <c r="AA6" s="199">
        <v>38.31</v>
      </c>
      <c r="AB6" s="199">
        <v>0</v>
      </c>
      <c r="AC6" s="199">
        <v>0</v>
      </c>
      <c r="AD6" s="199">
        <v>10.039999999999999</v>
      </c>
      <c r="AE6" s="199">
        <v>0</v>
      </c>
      <c r="AF6" s="199">
        <v>0</v>
      </c>
      <c r="AG6" s="199">
        <v>17.54</v>
      </c>
      <c r="AH6" s="199">
        <v>0</v>
      </c>
      <c r="AI6" s="199">
        <v>25.93</v>
      </c>
      <c r="AJ6" s="199">
        <v>0</v>
      </c>
      <c r="AK6" s="199">
        <v>99.62</v>
      </c>
      <c r="AL6" s="199">
        <v>0</v>
      </c>
      <c r="AM6" s="199">
        <v>0</v>
      </c>
      <c r="AN6" s="199">
        <v>0</v>
      </c>
      <c r="AO6" s="199">
        <v>21.34</v>
      </c>
      <c r="AP6" s="199">
        <v>0</v>
      </c>
      <c r="AQ6" s="199">
        <v>0</v>
      </c>
      <c r="AR6" s="199">
        <v>0</v>
      </c>
      <c r="AS6" s="199">
        <v>0</v>
      </c>
      <c r="AT6" s="199">
        <v>7.22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495.44</v>
      </c>
      <c r="L7" s="199">
        <v>10.64</v>
      </c>
      <c r="M7" s="199">
        <v>61.66</v>
      </c>
      <c r="N7" s="199">
        <v>50.17</v>
      </c>
      <c r="O7" s="199">
        <v>70.87</v>
      </c>
      <c r="P7" s="199">
        <v>15.55</v>
      </c>
      <c r="Q7" s="199">
        <v>4.49</v>
      </c>
      <c r="R7" s="199">
        <v>18.010000000000002</v>
      </c>
      <c r="S7" s="199">
        <v>11.21</v>
      </c>
      <c r="T7" s="199">
        <v>0</v>
      </c>
      <c r="U7" s="199">
        <v>60.06</v>
      </c>
      <c r="V7" s="199">
        <v>6.05</v>
      </c>
      <c r="W7" s="199">
        <v>9.85</v>
      </c>
      <c r="X7" s="199">
        <v>62.65</v>
      </c>
      <c r="Y7" s="199">
        <v>0</v>
      </c>
      <c r="Z7" s="199">
        <v>59.11</v>
      </c>
      <c r="AA7" s="199">
        <v>38.31</v>
      </c>
      <c r="AB7" s="199">
        <v>0</v>
      </c>
      <c r="AC7" s="199">
        <v>0</v>
      </c>
      <c r="AD7" s="199">
        <v>10.039999999999999</v>
      </c>
      <c r="AE7" s="199">
        <v>0</v>
      </c>
      <c r="AF7" s="199">
        <v>0</v>
      </c>
      <c r="AG7" s="199">
        <v>17.54</v>
      </c>
      <c r="AH7" s="199">
        <v>0</v>
      </c>
      <c r="AI7" s="199">
        <v>25.93</v>
      </c>
      <c r="AJ7" s="199">
        <v>0</v>
      </c>
      <c r="AK7" s="199">
        <v>98.07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7.22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495.44</v>
      </c>
      <c r="L8" s="199">
        <v>10.64</v>
      </c>
      <c r="M8" s="199">
        <v>61.66</v>
      </c>
      <c r="N8" s="199">
        <v>50.17</v>
      </c>
      <c r="O8" s="199">
        <v>70.87</v>
      </c>
      <c r="P8" s="199">
        <v>15.55</v>
      </c>
      <c r="Q8" s="199">
        <v>4.49</v>
      </c>
      <c r="R8" s="199">
        <v>18.010000000000002</v>
      </c>
      <c r="S8" s="199">
        <v>11.21</v>
      </c>
      <c r="T8" s="199">
        <v>0</v>
      </c>
      <c r="U8" s="199">
        <v>60.06</v>
      </c>
      <c r="V8" s="199">
        <v>6.05</v>
      </c>
      <c r="W8" s="199">
        <v>9.85</v>
      </c>
      <c r="X8" s="199">
        <v>62.65</v>
      </c>
      <c r="Y8" s="199">
        <v>0</v>
      </c>
      <c r="Z8" s="199">
        <v>59.11</v>
      </c>
      <c r="AA8" s="199">
        <v>38.31</v>
      </c>
      <c r="AB8" s="199">
        <v>0</v>
      </c>
      <c r="AC8" s="199">
        <v>0</v>
      </c>
      <c r="AD8" s="199">
        <v>10.039999999999999</v>
      </c>
      <c r="AE8" s="199">
        <v>0</v>
      </c>
      <c r="AF8" s="199">
        <v>0</v>
      </c>
      <c r="AG8" s="199">
        <v>17.54</v>
      </c>
      <c r="AH8" s="199">
        <v>0</v>
      </c>
      <c r="AI8" s="199">
        <v>25.93</v>
      </c>
      <c r="AJ8" s="199">
        <v>0</v>
      </c>
      <c r="AK8" s="199">
        <v>98.07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7.22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495.44</v>
      </c>
      <c r="L9" s="199">
        <v>10.64</v>
      </c>
      <c r="M9" s="199">
        <v>61.66</v>
      </c>
      <c r="N9" s="199">
        <v>50.17</v>
      </c>
      <c r="O9" s="199">
        <v>70.87</v>
      </c>
      <c r="P9" s="199">
        <v>15.55</v>
      </c>
      <c r="Q9" s="199">
        <v>4.49</v>
      </c>
      <c r="R9" s="199">
        <v>18.010000000000002</v>
      </c>
      <c r="S9" s="199">
        <v>11.21</v>
      </c>
      <c r="T9" s="199">
        <v>0</v>
      </c>
      <c r="U9" s="199">
        <v>60.06</v>
      </c>
      <c r="V9" s="199">
        <v>6.05</v>
      </c>
      <c r="W9" s="199">
        <v>9.85</v>
      </c>
      <c r="X9" s="199">
        <v>62.65</v>
      </c>
      <c r="Y9" s="199">
        <v>0</v>
      </c>
      <c r="Z9" s="199">
        <v>59.11</v>
      </c>
      <c r="AA9" s="199">
        <v>38.31</v>
      </c>
      <c r="AB9" s="199">
        <v>0</v>
      </c>
      <c r="AC9" s="199">
        <v>0</v>
      </c>
      <c r="AD9" s="199">
        <v>10.039999999999999</v>
      </c>
      <c r="AE9" s="199">
        <v>0</v>
      </c>
      <c r="AF9" s="199">
        <v>0</v>
      </c>
      <c r="AG9" s="199">
        <v>17.54</v>
      </c>
      <c r="AH9" s="199">
        <v>0</v>
      </c>
      <c r="AI9" s="199">
        <v>25.93</v>
      </c>
      <c r="AJ9" s="199">
        <v>0</v>
      </c>
      <c r="AK9" s="199">
        <v>98.07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7.22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495.44</v>
      </c>
      <c r="L10" s="199">
        <v>10.64</v>
      </c>
      <c r="M10" s="199">
        <v>61.66</v>
      </c>
      <c r="N10" s="199">
        <v>50.17</v>
      </c>
      <c r="O10" s="199">
        <v>70.87</v>
      </c>
      <c r="P10" s="199">
        <v>15.55</v>
      </c>
      <c r="Q10" s="199">
        <v>4.49</v>
      </c>
      <c r="R10" s="199">
        <v>18.010000000000002</v>
      </c>
      <c r="S10" s="199">
        <v>11.21</v>
      </c>
      <c r="T10" s="199">
        <v>0</v>
      </c>
      <c r="U10" s="199">
        <v>60.06</v>
      </c>
      <c r="V10" s="199">
        <v>6.05</v>
      </c>
      <c r="W10" s="199">
        <v>9.85</v>
      </c>
      <c r="X10" s="199">
        <v>62.65</v>
      </c>
      <c r="Y10" s="199">
        <v>0</v>
      </c>
      <c r="Z10" s="199">
        <v>59.11</v>
      </c>
      <c r="AA10" s="199">
        <v>38.31</v>
      </c>
      <c r="AB10" s="199">
        <v>0</v>
      </c>
      <c r="AC10" s="199">
        <v>0</v>
      </c>
      <c r="AD10" s="199">
        <v>10.039999999999999</v>
      </c>
      <c r="AE10" s="199">
        <v>0</v>
      </c>
      <c r="AF10" s="199">
        <v>0</v>
      </c>
      <c r="AG10" s="199">
        <v>17.54</v>
      </c>
      <c r="AH10" s="199">
        <v>0</v>
      </c>
      <c r="AI10" s="199">
        <v>25.93</v>
      </c>
      <c r="AJ10" s="199">
        <v>0</v>
      </c>
      <c r="AK10" s="199">
        <v>98.07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7.22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495.44</v>
      </c>
      <c r="L11" s="199">
        <v>10.64</v>
      </c>
      <c r="M11" s="199">
        <v>61.66</v>
      </c>
      <c r="N11" s="199">
        <v>50.17</v>
      </c>
      <c r="O11" s="199">
        <v>70.87</v>
      </c>
      <c r="P11" s="199">
        <v>15.55</v>
      </c>
      <c r="Q11" s="199">
        <v>4.49</v>
      </c>
      <c r="R11" s="199">
        <v>18.010000000000002</v>
      </c>
      <c r="S11" s="199">
        <v>11.21</v>
      </c>
      <c r="T11" s="199">
        <v>0</v>
      </c>
      <c r="U11" s="199">
        <v>60.06</v>
      </c>
      <c r="V11" s="199">
        <v>6.05</v>
      </c>
      <c r="W11" s="199">
        <v>9.85</v>
      </c>
      <c r="X11" s="199">
        <v>62.65</v>
      </c>
      <c r="Y11" s="199">
        <v>0</v>
      </c>
      <c r="Z11" s="199">
        <v>59.11</v>
      </c>
      <c r="AA11" s="199">
        <v>38.31</v>
      </c>
      <c r="AB11" s="199">
        <v>0</v>
      </c>
      <c r="AC11" s="199">
        <v>0</v>
      </c>
      <c r="AD11" s="199">
        <v>10.039999999999999</v>
      </c>
      <c r="AE11" s="199">
        <v>0</v>
      </c>
      <c r="AF11" s="199">
        <v>0</v>
      </c>
      <c r="AG11" s="199">
        <v>17.54</v>
      </c>
      <c r="AH11" s="199">
        <v>0</v>
      </c>
      <c r="AI11" s="199">
        <v>25.93</v>
      </c>
      <c r="AJ11" s="199">
        <v>0</v>
      </c>
      <c r="AK11" s="199">
        <v>98.07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7.22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495.44</v>
      </c>
      <c r="L12" s="199">
        <v>10.64</v>
      </c>
      <c r="M12" s="199">
        <v>61.66</v>
      </c>
      <c r="N12" s="199">
        <v>50.17</v>
      </c>
      <c r="O12" s="199">
        <v>70.87</v>
      </c>
      <c r="P12" s="199">
        <v>15.55</v>
      </c>
      <c r="Q12" s="199">
        <v>4.49</v>
      </c>
      <c r="R12" s="199">
        <v>18.010000000000002</v>
      </c>
      <c r="S12" s="199">
        <v>11.21</v>
      </c>
      <c r="T12" s="199">
        <v>0</v>
      </c>
      <c r="U12" s="199">
        <v>60.06</v>
      </c>
      <c r="V12" s="199">
        <v>6.05</v>
      </c>
      <c r="W12" s="199">
        <v>9.85</v>
      </c>
      <c r="X12" s="199">
        <v>62.65</v>
      </c>
      <c r="Y12" s="199">
        <v>0</v>
      </c>
      <c r="Z12" s="199">
        <v>59.11</v>
      </c>
      <c r="AA12" s="199">
        <v>38.31</v>
      </c>
      <c r="AB12" s="199">
        <v>0</v>
      </c>
      <c r="AC12" s="199">
        <v>0</v>
      </c>
      <c r="AD12" s="199">
        <v>10.039999999999999</v>
      </c>
      <c r="AE12" s="199">
        <v>0</v>
      </c>
      <c r="AF12" s="199">
        <v>0</v>
      </c>
      <c r="AG12" s="199">
        <v>17.54</v>
      </c>
      <c r="AH12" s="199">
        <v>0</v>
      </c>
      <c r="AI12" s="199">
        <v>25.93</v>
      </c>
      <c r="AJ12" s="199">
        <v>0</v>
      </c>
      <c r="AK12" s="199">
        <v>98.07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7.22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495.44</v>
      </c>
      <c r="L13" s="199">
        <v>10.64</v>
      </c>
      <c r="M13" s="199">
        <v>61.66</v>
      </c>
      <c r="N13" s="199">
        <v>50.17</v>
      </c>
      <c r="O13" s="199">
        <v>70.87</v>
      </c>
      <c r="P13" s="199">
        <v>15.55</v>
      </c>
      <c r="Q13" s="199">
        <v>4.49</v>
      </c>
      <c r="R13" s="199">
        <v>18.010000000000002</v>
      </c>
      <c r="S13" s="199">
        <v>11.21</v>
      </c>
      <c r="T13" s="199">
        <v>0</v>
      </c>
      <c r="U13" s="199">
        <v>60.06</v>
      </c>
      <c r="V13" s="199">
        <v>6.05</v>
      </c>
      <c r="W13" s="199">
        <v>9.85</v>
      </c>
      <c r="X13" s="199">
        <v>62.65</v>
      </c>
      <c r="Y13" s="199">
        <v>0</v>
      </c>
      <c r="Z13" s="199">
        <v>59.11</v>
      </c>
      <c r="AA13" s="199">
        <v>38.31</v>
      </c>
      <c r="AB13" s="199">
        <v>0</v>
      </c>
      <c r="AC13" s="199">
        <v>0</v>
      </c>
      <c r="AD13" s="199">
        <v>10.039999999999999</v>
      </c>
      <c r="AE13" s="199">
        <v>0</v>
      </c>
      <c r="AF13" s="199">
        <v>0</v>
      </c>
      <c r="AG13" s="199">
        <v>17.54</v>
      </c>
      <c r="AH13" s="199">
        <v>0</v>
      </c>
      <c r="AI13" s="199">
        <v>25.93</v>
      </c>
      <c r="AJ13" s="199">
        <v>0</v>
      </c>
      <c r="AK13" s="199">
        <v>98.07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7.22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495.44</v>
      </c>
      <c r="L14" s="199">
        <v>10.64</v>
      </c>
      <c r="M14" s="199">
        <v>61.66</v>
      </c>
      <c r="N14" s="199">
        <v>50.17</v>
      </c>
      <c r="O14" s="199">
        <v>70.87</v>
      </c>
      <c r="P14" s="199">
        <v>15.55</v>
      </c>
      <c r="Q14" s="199">
        <v>4.49</v>
      </c>
      <c r="R14" s="199">
        <v>18.010000000000002</v>
      </c>
      <c r="S14" s="199">
        <v>11.21</v>
      </c>
      <c r="T14" s="199">
        <v>0</v>
      </c>
      <c r="U14" s="199">
        <v>60.06</v>
      </c>
      <c r="V14" s="199">
        <v>6.05</v>
      </c>
      <c r="W14" s="199">
        <v>9.85</v>
      </c>
      <c r="X14" s="199">
        <v>62.65</v>
      </c>
      <c r="Y14" s="199">
        <v>0</v>
      </c>
      <c r="Z14" s="199">
        <v>59.11</v>
      </c>
      <c r="AA14" s="199">
        <v>38.31</v>
      </c>
      <c r="AB14" s="199">
        <v>0</v>
      </c>
      <c r="AC14" s="199">
        <v>13.56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25.93</v>
      </c>
      <c r="AJ14" s="199">
        <v>0</v>
      </c>
      <c r="AK14" s="199">
        <v>98.07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7.22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495.44</v>
      </c>
      <c r="L15" s="199">
        <v>10.64</v>
      </c>
      <c r="M15" s="199">
        <v>61.66</v>
      </c>
      <c r="N15" s="199">
        <v>50.17</v>
      </c>
      <c r="O15" s="199">
        <v>70.87</v>
      </c>
      <c r="P15" s="199">
        <v>15.55</v>
      </c>
      <c r="Q15" s="199">
        <v>4.49</v>
      </c>
      <c r="R15" s="199">
        <v>18.010000000000002</v>
      </c>
      <c r="S15" s="199">
        <v>11.21</v>
      </c>
      <c r="T15" s="199">
        <v>0</v>
      </c>
      <c r="U15" s="199">
        <v>60.06</v>
      </c>
      <c r="V15" s="199">
        <v>6.05</v>
      </c>
      <c r="W15" s="199">
        <v>9.85</v>
      </c>
      <c r="X15" s="199">
        <v>62.65</v>
      </c>
      <c r="Y15" s="199">
        <v>0</v>
      </c>
      <c r="Z15" s="199">
        <v>59.11</v>
      </c>
      <c r="AA15" s="199">
        <v>38.31</v>
      </c>
      <c r="AB15" s="199">
        <v>0</v>
      </c>
      <c r="AC15" s="199">
        <v>13.56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26.59</v>
      </c>
      <c r="AJ15" s="199">
        <v>0</v>
      </c>
      <c r="AK15" s="199">
        <v>98.07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3.38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495.44</v>
      </c>
      <c r="L16" s="199">
        <v>10.64</v>
      </c>
      <c r="M16" s="199">
        <v>61.66</v>
      </c>
      <c r="N16" s="199">
        <v>50.17</v>
      </c>
      <c r="O16" s="199">
        <v>70.87</v>
      </c>
      <c r="P16" s="199">
        <v>15.55</v>
      </c>
      <c r="Q16" s="199">
        <v>4.49</v>
      </c>
      <c r="R16" s="199">
        <v>18.010000000000002</v>
      </c>
      <c r="S16" s="199">
        <v>11.21</v>
      </c>
      <c r="T16" s="199">
        <v>0</v>
      </c>
      <c r="U16" s="199">
        <v>60.06</v>
      </c>
      <c r="V16" s="199">
        <v>6.05</v>
      </c>
      <c r="W16" s="199">
        <v>9.85</v>
      </c>
      <c r="X16" s="199">
        <v>62.65</v>
      </c>
      <c r="Y16" s="199">
        <v>0</v>
      </c>
      <c r="Z16" s="199">
        <v>59.11</v>
      </c>
      <c r="AA16" s="199">
        <v>38.31</v>
      </c>
      <c r="AB16" s="199">
        <v>0</v>
      </c>
      <c r="AC16" s="199">
        <v>13.56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26.59</v>
      </c>
      <c r="AJ16" s="199">
        <v>0</v>
      </c>
      <c r="AK16" s="199">
        <v>98.07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3.38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495.44</v>
      </c>
      <c r="L17" s="199">
        <v>10.64</v>
      </c>
      <c r="M17" s="199">
        <v>61.66</v>
      </c>
      <c r="N17" s="199">
        <v>50.17</v>
      </c>
      <c r="O17" s="199">
        <v>70.87</v>
      </c>
      <c r="P17" s="199">
        <v>15.55</v>
      </c>
      <c r="Q17" s="199">
        <v>4.49</v>
      </c>
      <c r="R17" s="199">
        <v>18.010000000000002</v>
      </c>
      <c r="S17" s="199">
        <v>11.21</v>
      </c>
      <c r="T17" s="199">
        <v>0</v>
      </c>
      <c r="U17" s="199">
        <v>60.06</v>
      </c>
      <c r="V17" s="199">
        <v>6.05</v>
      </c>
      <c r="W17" s="199">
        <v>9.85</v>
      </c>
      <c r="X17" s="199">
        <v>62.65</v>
      </c>
      <c r="Y17" s="199">
        <v>0</v>
      </c>
      <c r="Z17" s="199">
        <v>59.11</v>
      </c>
      <c r="AA17" s="199">
        <v>38.31</v>
      </c>
      <c r="AB17" s="199">
        <v>0</v>
      </c>
      <c r="AC17" s="199">
        <v>13.56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26.59</v>
      </c>
      <c r="AJ17" s="199">
        <v>0</v>
      </c>
      <c r="AK17" s="199">
        <v>96.52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495.43</v>
      </c>
      <c r="L18" s="199">
        <v>10.64</v>
      </c>
      <c r="M18" s="199">
        <v>61.66</v>
      </c>
      <c r="N18" s="199">
        <v>50.17</v>
      </c>
      <c r="O18" s="199">
        <v>70.87</v>
      </c>
      <c r="P18" s="199">
        <v>15.55</v>
      </c>
      <c r="Q18" s="199">
        <v>4.49</v>
      </c>
      <c r="R18" s="199">
        <v>18.010000000000002</v>
      </c>
      <c r="S18" s="199">
        <v>11.21</v>
      </c>
      <c r="T18" s="199">
        <v>0</v>
      </c>
      <c r="U18" s="199">
        <v>60.06</v>
      </c>
      <c r="V18" s="199">
        <v>6.05</v>
      </c>
      <c r="W18" s="199">
        <v>9.85</v>
      </c>
      <c r="X18" s="199">
        <v>62.65</v>
      </c>
      <c r="Y18" s="199">
        <v>0</v>
      </c>
      <c r="Z18" s="199">
        <v>59.11</v>
      </c>
      <c r="AA18" s="199">
        <v>38.31</v>
      </c>
      <c r="AB18" s="199">
        <v>0</v>
      </c>
      <c r="AC18" s="199">
        <v>13.56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26.59</v>
      </c>
      <c r="AJ18" s="199">
        <v>0</v>
      </c>
      <c r="AK18" s="199">
        <v>96.52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495.43</v>
      </c>
      <c r="L19" s="199">
        <v>10.64</v>
      </c>
      <c r="M19" s="199">
        <v>61.66</v>
      </c>
      <c r="N19" s="199">
        <v>50.17</v>
      </c>
      <c r="O19" s="199">
        <v>70.87</v>
      </c>
      <c r="P19" s="199">
        <v>15.55</v>
      </c>
      <c r="Q19" s="199">
        <v>4.49</v>
      </c>
      <c r="R19" s="199">
        <v>18.010000000000002</v>
      </c>
      <c r="S19" s="199">
        <v>11.21</v>
      </c>
      <c r="T19" s="199">
        <v>0</v>
      </c>
      <c r="U19" s="199">
        <v>60.06</v>
      </c>
      <c r="V19" s="199">
        <v>6.05</v>
      </c>
      <c r="W19" s="199">
        <v>9.5399999999999991</v>
      </c>
      <c r="X19" s="199">
        <v>62.65</v>
      </c>
      <c r="Y19" s="199">
        <v>0</v>
      </c>
      <c r="Z19" s="199">
        <v>59.11</v>
      </c>
      <c r="AA19" s="199">
        <v>38.31</v>
      </c>
      <c r="AB19" s="199">
        <v>0</v>
      </c>
      <c r="AC19" s="199">
        <v>13.56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26.59</v>
      </c>
      <c r="AJ19" s="199">
        <v>0</v>
      </c>
      <c r="AK19" s="199">
        <v>96.52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495.43</v>
      </c>
      <c r="L20" s="199">
        <v>10.64</v>
      </c>
      <c r="M20" s="199">
        <v>61.66</v>
      </c>
      <c r="N20" s="199">
        <v>50.17</v>
      </c>
      <c r="O20" s="199">
        <v>70.87</v>
      </c>
      <c r="P20" s="199">
        <v>15.55</v>
      </c>
      <c r="Q20" s="199">
        <v>4.49</v>
      </c>
      <c r="R20" s="199">
        <v>18.010000000000002</v>
      </c>
      <c r="S20" s="199">
        <v>11.21</v>
      </c>
      <c r="T20" s="199">
        <v>0</v>
      </c>
      <c r="U20" s="199">
        <v>60.06</v>
      </c>
      <c r="V20" s="199">
        <v>6.05</v>
      </c>
      <c r="W20" s="199">
        <v>9.5399999999999991</v>
      </c>
      <c r="X20" s="199">
        <v>62.65</v>
      </c>
      <c r="Y20" s="199">
        <v>0</v>
      </c>
      <c r="Z20" s="199">
        <v>59.11</v>
      </c>
      <c r="AA20" s="199">
        <v>38.31</v>
      </c>
      <c r="AB20" s="199">
        <v>0</v>
      </c>
      <c r="AC20" s="199">
        <v>13.56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26.59</v>
      </c>
      <c r="AJ20" s="199">
        <v>0</v>
      </c>
      <c r="AK20" s="199">
        <v>96.52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495.43</v>
      </c>
      <c r="L21" s="199">
        <v>10.64</v>
      </c>
      <c r="M21" s="199">
        <v>61.66</v>
      </c>
      <c r="N21" s="199">
        <v>50.17</v>
      </c>
      <c r="O21" s="199">
        <v>70.87</v>
      </c>
      <c r="P21" s="199">
        <v>15.55</v>
      </c>
      <c r="Q21" s="199">
        <v>4.49</v>
      </c>
      <c r="R21" s="199">
        <v>18.010000000000002</v>
      </c>
      <c r="S21" s="199">
        <v>11.21</v>
      </c>
      <c r="T21" s="199">
        <v>0</v>
      </c>
      <c r="U21" s="199">
        <v>60.06</v>
      </c>
      <c r="V21" s="199">
        <v>6.05</v>
      </c>
      <c r="W21" s="199">
        <v>9.5399999999999991</v>
      </c>
      <c r="X21" s="199">
        <v>62.65</v>
      </c>
      <c r="Y21" s="199">
        <v>0</v>
      </c>
      <c r="Z21" s="199">
        <v>59.11</v>
      </c>
      <c r="AA21" s="199">
        <v>38.31</v>
      </c>
      <c r="AB21" s="199">
        <v>0</v>
      </c>
      <c r="AC21" s="199">
        <v>13.56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26.59</v>
      </c>
      <c r="AJ21" s="199">
        <v>0</v>
      </c>
      <c r="AK21" s="199">
        <v>96.52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495.43</v>
      </c>
      <c r="L22" s="199">
        <v>10.64</v>
      </c>
      <c r="M22" s="199">
        <v>61.66</v>
      </c>
      <c r="N22" s="199">
        <v>50.17</v>
      </c>
      <c r="O22" s="199">
        <v>70.87</v>
      </c>
      <c r="P22" s="199">
        <v>15.55</v>
      </c>
      <c r="Q22" s="199">
        <v>4.49</v>
      </c>
      <c r="R22" s="199">
        <v>18.010000000000002</v>
      </c>
      <c r="S22" s="199">
        <v>11.21</v>
      </c>
      <c r="T22" s="199">
        <v>0</v>
      </c>
      <c r="U22" s="199">
        <v>60.06</v>
      </c>
      <c r="V22" s="199">
        <v>6.05</v>
      </c>
      <c r="W22" s="199">
        <v>9.5399999999999991</v>
      </c>
      <c r="X22" s="199">
        <v>62.65</v>
      </c>
      <c r="Y22" s="199">
        <v>0</v>
      </c>
      <c r="Z22" s="199">
        <v>59.11</v>
      </c>
      <c r="AA22" s="199">
        <v>38.31</v>
      </c>
      <c r="AB22" s="199">
        <v>0</v>
      </c>
      <c r="AC22" s="199">
        <v>12.27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26.59</v>
      </c>
      <c r="AJ22" s="199">
        <v>0</v>
      </c>
      <c r="AK22" s="199">
        <v>96.52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495.44</v>
      </c>
      <c r="L23" s="199">
        <v>10.64</v>
      </c>
      <c r="M23" s="199">
        <v>61.66</v>
      </c>
      <c r="N23" s="199">
        <v>50.17</v>
      </c>
      <c r="O23" s="199">
        <v>70.87</v>
      </c>
      <c r="P23" s="199">
        <v>15.55</v>
      </c>
      <c r="Q23" s="199">
        <v>4.49</v>
      </c>
      <c r="R23" s="199">
        <v>18.010000000000002</v>
      </c>
      <c r="S23" s="199">
        <v>11.21</v>
      </c>
      <c r="T23" s="199">
        <v>0</v>
      </c>
      <c r="U23" s="199">
        <v>60.06</v>
      </c>
      <c r="V23" s="199">
        <v>6.05</v>
      </c>
      <c r="W23" s="199">
        <v>9.5399999999999991</v>
      </c>
      <c r="X23" s="199">
        <v>62.65</v>
      </c>
      <c r="Y23" s="199">
        <v>0</v>
      </c>
      <c r="Z23" s="199">
        <v>59.11</v>
      </c>
      <c r="AA23" s="199">
        <v>38.31</v>
      </c>
      <c r="AB23" s="199">
        <v>0</v>
      </c>
      <c r="AC23" s="199">
        <v>12.27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26.59</v>
      </c>
      <c r="AJ23" s="199">
        <v>0</v>
      </c>
      <c r="AK23" s="199">
        <v>96.52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495.43</v>
      </c>
      <c r="L24" s="199">
        <v>10.64</v>
      </c>
      <c r="M24" s="199">
        <v>61.66</v>
      </c>
      <c r="N24" s="199">
        <v>50.17</v>
      </c>
      <c r="O24" s="199">
        <v>70.87</v>
      </c>
      <c r="P24" s="199">
        <v>15.55</v>
      </c>
      <c r="Q24" s="199">
        <v>4.49</v>
      </c>
      <c r="R24" s="199">
        <v>18.010000000000002</v>
      </c>
      <c r="S24" s="199">
        <v>11.21</v>
      </c>
      <c r="T24" s="199">
        <v>0</v>
      </c>
      <c r="U24" s="199">
        <v>60.06</v>
      </c>
      <c r="V24" s="199">
        <v>6.05</v>
      </c>
      <c r="W24" s="199">
        <v>9.5399999999999991</v>
      </c>
      <c r="X24" s="199">
        <v>62.65</v>
      </c>
      <c r="Y24" s="199">
        <v>0</v>
      </c>
      <c r="Z24" s="199">
        <v>59.11</v>
      </c>
      <c r="AA24" s="199">
        <v>38.31</v>
      </c>
      <c r="AB24" s="199">
        <v>0</v>
      </c>
      <c r="AC24" s="199">
        <v>12.27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26.59</v>
      </c>
      <c r="AJ24" s="199">
        <v>0</v>
      </c>
      <c r="AK24" s="199">
        <v>96.52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479.09</v>
      </c>
      <c r="L25" s="199">
        <v>10.64</v>
      </c>
      <c r="M25" s="199">
        <v>61.66</v>
      </c>
      <c r="N25" s="199">
        <v>50.17</v>
      </c>
      <c r="O25" s="199">
        <v>70.87</v>
      </c>
      <c r="P25" s="199">
        <v>15.55</v>
      </c>
      <c r="Q25" s="199">
        <v>4.49</v>
      </c>
      <c r="R25" s="199">
        <v>18.010000000000002</v>
      </c>
      <c r="S25" s="199">
        <v>11.21</v>
      </c>
      <c r="T25" s="199">
        <v>0</v>
      </c>
      <c r="U25" s="199">
        <v>60.06</v>
      </c>
      <c r="V25" s="199">
        <v>6.05</v>
      </c>
      <c r="W25" s="199">
        <v>9.5399999999999991</v>
      </c>
      <c r="X25" s="199">
        <v>62.65</v>
      </c>
      <c r="Y25" s="199">
        <v>0</v>
      </c>
      <c r="Z25" s="199">
        <v>59.11</v>
      </c>
      <c r="AA25" s="199">
        <v>38.31</v>
      </c>
      <c r="AB25" s="199">
        <v>0</v>
      </c>
      <c r="AC25" s="199">
        <v>12.27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26.59</v>
      </c>
      <c r="AJ25" s="199">
        <v>0</v>
      </c>
      <c r="AK25" s="199">
        <v>96.52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479.09</v>
      </c>
      <c r="L26" s="199">
        <v>10.64</v>
      </c>
      <c r="M26" s="199">
        <v>61.66</v>
      </c>
      <c r="N26" s="199">
        <v>50.17</v>
      </c>
      <c r="O26" s="199">
        <v>70.87</v>
      </c>
      <c r="P26" s="199">
        <v>15.55</v>
      </c>
      <c r="Q26" s="199">
        <v>4.49</v>
      </c>
      <c r="R26" s="199">
        <v>18.010000000000002</v>
      </c>
      <c r="S26" s="199">
        <v>11.21</v>
      </c>
      <c r="T26" s="199">
        <v>0</v>
      </c>
      <c r="U26" s="199">
        <v>60.06</v>
      </c>
      <c r="V26" s="199">
        <v>6.05</v>
      </c>
      <c r="W26" s="199">
        <v>9.5399999999999991</v>
      </c>
      <c r="X26" s="199">
        <v>62.65</v>
      </c>
      <c r="Y26" s="199">
        <v>0</v>
      </c>
      <c r="Z26" s="199">
        <v>59.11</v>
      </c>
      <c r="AA26" s="199">
        <v>38.31</v>
      </c>
      <c r="AB26" s="199">
        <v>0</v>
      </c>
      <c r="AC26" s="199">
        <v>12.92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25.93</v>
      </c>
      <c r="AJ26" s="199">
        <v>0</v>
      </c>
      <c r="AK26" s="199">
        <v>96.52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412.91</v>
      </c>
      <c r="L27" s="199">
        <v>10.64</v>
      </c>
      <c r="M27" s="199">
        <v>61.66</v>
      </c>
      <c r="N27" s="199">
        <v>50.17</v>
      </c>
      <c r="O27" s="199">
        <v>70.87</v>
      </c>
      <c r="P27" s="199">
        <v>15.55</v>
      </c>
      <c r="Q27" s="199">
        <v>4.49</v>
      </c>
      <c r="R27" s="199">
        <v>18.010000000000002</v>
      </c>
      <c r="S27" s="199">
        <v>11.21</v>
      </c>
      <c r="T27" s="199">
        <v>0</v>
      </c>
      <c r="U27" s="199">
        <v>60.06</v>
      </c>
      <c r="V27" s="199">
        <v>6.05</v>
      </c>
      <c r="W27" s="199">
        <v>9.5399999999999991</v>
      </c>
      <c r="X27" s="199">
        <v>62.65</v>
      </c>
      <c r="Y27" s="199">
        <v>0</v>
      </c>
      <c r="Z27" s="199">
        <v>59.11</v>
      </c>
      <c r="AA27" s="199">
        <v>38.31</v>
      </c>
      <c r="AB27" s="199">
        <v>0</v>
      </c>
      <c r="AC27" s="199">
        <v>12.92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25.93</v>
      </c>
      <c r="AJ27" s="199">
        <v>0</v>
      </c>
      <c r="AK27" s="199">
        <v>96.52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5.83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399.37</v>
      </c>
      <c r="L28" s="199">
        <v>10.64</v>
      </c>
      <c r="M28" s="199">
        <v>61.66</v>
      </c>
      <c r="N28" s="199">
        <v>50.17</v>
      </c>
      <c r="O28" s="199">
        <v>70.87</v>
      </c>
      <c r="P28" s="199">
        <v>15.55</v>
      </c>
      <c r="Q28" s="199">
        <v>4.49</v>
      </c>
      <c r="R28" s="199">
        <v>18.010000000000002</v>
      </c>
      <c r="S28" s="199">
        <v>11.21</v>
      </c>
      <c r="T28" s="199">
        <v>0</v>
      </c>
      <c r="U28" s="199">
        <v>60.06</v>
      </c>
      <c r="V28" s="199">
        <v>6.05</v>
      </c>
      <c r="W28" s="199">
        <v>9.5399999999999991</v>
      </c>
      <c r="X28" s="199">
        <v>62.65</v>
      </c>
      <c r="Y28" s="199">
        <v>0</v>
      </c>
      <c r="Z28" s="199">
        <v>59.11</v>
      </c>
      <c r="AA28" s="199">
        <v>38.31</v>
      </c>
      <c r="AB28" s="199">
        <v>0</v>
      </c>
      <c r="AC28" s="199">
        <v>12.92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25.93</v>
      </c>
      <c r="AJ28" s="199">
        <v>0</v>
      </c>
      <c r="AK28" s="199">
        <v>96.52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10.78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406.14</v>
      </c>
      <c r="L29" s="199">
        <v>10.64</v>
      </c>
      <c r="M29" s="199">
        <v>61.66</v>
      </c>
      <c r="N29" s="199">
        <v>50.17</v>
      </c>
      <c r="O29" s="199">
        <v>70.87</v>
      </c>
      <c r="P29" s="199">
        <v>15.55</v>
      </c>
      <c r="Q29" s="199">
        <v>4.49</v>
      </c>
      <c r="R29" s="199">
        <v>18.010000000000002</v>
      </c>
      <c r="S29" s="199">
        <v>11.21</v>
      </c>
      <c r="T29" s="199">
        <v>0</v>
      </c>
      <c r="U29" s="199">
        <v>60.06</v>
      </c>
      <c r="V29" s="199">
        <v>6.05</v>
      </c>
      <c r="W29" s="199">
        <v>9.5399999999999991</v>
      </c>
      <c r="X29" s="199">
        <v>62.65</v>
      </c>
      <c r="Y29" s="199">
        <v>0</v>
      </c>
      <c r="Z29" s="199">
        <v>59.11</v>
      </c>
      <c r="AA29" s="199">
        <v>38.31</v>
      </c>
      <c r="AB29" s="199">
        <v>0</v>
      </c>
      <c r="AC29" s="199">
        <v>12.92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25.93</v>
      </c>
      <c r="AJ29" s="199">
        <v>0</v>
      </c>
      <c r="AK29" s="199">
        <v>96.52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17.399999999999999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419.68</v>
      </c>
      <c r="L30" s="199">
        <v>10.64</v>
      </c>
      <c r="M30" s="199">
        <v>61.66</v>
      </c>
      <c r="N30" s="199">
        <v>50.17</v>
      </c>
      <c r="O30" s="199">
        <v>70.87</v>
      </c>
      <c r="P30" s="199">
        <v>15.55</v>
      </c>
      <c r="Q30" s="199">
        <v>4.49</v>
      </c>
      <c r="R30" s="199">
        <v>18.010000000000002</v>
      </c>
      <c r="S30" s="199">
        <v>11.21</v>
      </c>
      <c r="T30" s="199">
        <v>0</v>
      </c>
      <c r="U30" s="199">
        <v>60.06</v>
      </c>
      <c r="V30" s="199">
        <v>6.05</v>
      </c>
      <c r="W30" s="199">
        <v>9.5399999999999991</v>
      </c>
      <c r="X30" s="199">
        <v>62.65</v>
      </c>
      <c r="Y30" s="199">
        <v>0</v>
      </c>
      <c r="Z30" s="199">
        <v>59.11</v>
      </c>
      <c r="AA30" s="199">
        <v>38.31</v>
      </c>
      <c r="AB30" s="199">
        <v>0</v>
      </c>
      <c r="AC30" s="199">
        <v>12.92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25.93</v>
      </c>
      <c r="AJ30" s="199">
        <v>0</v>
      </c>
      <c r="AK30" s="199">
        <v>99.62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25.78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433.22</v>
      </c>
      <c r="L31" s="199">
        <v>10.64</v>
      </c>
      <c r="M31" s="199">
        <v>61.66</v>
      </c>
      <c r="N31" s="199">
        <v>50.17</v>
      </c>
      <c r="O31" s="199">
        <v>70.87</v>
      </c>
      <c r="P31" s="199">
        <v>15.55</v>
      </c>
      <c r="Q31" s="199">
        <v>4.49</v>
      </c>
      <c r="R31" s="199">
        <v>18.010000000000002</v>
      </c>
      <c r="S31" s="199">
        <v>9.9700000000000006</v>
      </c>
      <c r="T31" s="199">
        <v>0</v>
      </c>
      <c r="U31" s="199">
        <v>60.06</v>
      </c>
      <c r="V31" s="199">
        <v>6.05</v>
      </c>
      <c r="W31" s="199">
        <v>9.5399999999999991</v>
      </c>
      <c r="X31" s="199">
        <v>62.65</v>
      </c>
      <c r="Y31" s="199">
        <v>0</v>
      </c>
      <c r="Z31" s="199">
        <v>59.11</v>
      </c>
      <c r="AA31" s="199">
        <v>38.31</v>
      </c>
      <c r="AB31" s="199">
        <v>0</v>
      </c>
      <c r="AC31" s="199">
        <v>12.92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25.93</v>
      </c>
      <c r="AJ31" s="199">
        <v>0</v>
      </c>
      <c r="AK31" s="199">
        <v>99.62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34.17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445.79</v>
      </c>
      <c r="L32" s="199">
        <v>10.64</v>
      </c>
      <c r="M32" s="199">
        <v>61.66</v>
      </c>
      <c r="N32" s="199">
        <v>50.17</v>
      </c>
      <c r="O32" s="199">
        <v>70.87</v>
      </c>
      <c r="P32" s="199">
        <v>15.55</v>
      </c>
      <c r="Q32" s="199">
        <v>4.4800000000000004</v>
      </c>
      <c r="R32" s="199">
        <v>18.010000000000002</v>
      </c>
      <c r="S32" s="199">
        <v>8.49</v>
      </c>
      <c r="T32" s="199">
        <v>0</v>
      </c>
      <c r="U32" s="199">
        <v>60.06</v>
      </c>
      <c r="V32" s="199">
        <v>6.05</v>
      </c>
      <c r="W32" s="199">
        <v>9.5399999999999991</v>
      </c>
      <c r="X32" s="199">
        <v>62.65</v>
      </c>
      <c r="Y32" s="199">
        <v>0</v>
      </c>
      <c r="Z32" s="199">
        <v>59.11</v>
      </c>
      <c r="AA32" s="199">
        <v>38.31</v>
      </c>
      <c r="AB32" s="199">
        <v>0</v>
      </c>
      <c r="AC32" s="199">
        <v>12.92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25.93</v>
      </c>
      <c r="AJ32" s="199">
        <v>0</v>
      </c>
      <c r="AK32" s="199">
        <v>99.62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38.5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458.36</v>
      </c>
      <c r="L33" s="199">
        <v>10.64</v>
      </c>
      <c r="M33" s="199">
        <v>61.66</v>
      </c>
      <c r="N33" s="199">
        <v>50.17</v>
      </c>
      <c r="O33" s="199">
        <v>70.87</v>
      </c>
      <c r="P33" s="199">
        <v>15.55</v>
      </c>
      <c r="Q33" s="199">
        <v>4.4800000000000004</v>
      </c>
      <c r="R33" s="199">
        <v>18.010000000000002</v>
      </c>
      <c r="S33" s="199">
        <v>7.28</v>
      </c>
      <c r="T33" s="199">
        <v>0</v>
      </c>
      <c r="U33" s="199">
        <v>60.06</v>
      </c>
      <c r="V33" s="199">
        <v>6.05</v>
      </c>
      <c r="W33" s="199">
        <v>9.5399999999999991</v>
      </c>
      <c r="X33" s="199">
        <v>62.65</v>
      </c>
      <c r="Y33" s="199">
        <v>0</v>
      </c>
      <c r="Z33" s="199">
        <v>59.11</v>
      </c>
      <c r="AA33" s="199">
        <v>38.31</v>
      </c>
      <c r="AB33" s="199">
        <v>0</v>
      </c>
      <c r="AC33" s="199">
        <v>12.92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25.93</v>
      </c>
      <c r="AJ33" s="199">
        <v>0</v>
      </c>
      <c r="AK33" s="199">
        <v>99.62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38.5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448.69</v>
      </c>
      <c r="L34" s="199">
        <v>10.64</v>
      </c>
      <c r="M34" s="199">
        <v>61.66</v>
      </c>
      <c r="N34" s="199">
        <v>50.17</v>
      </c>
      <c r="O34" s="199">
        <v>70.87</v>
      </c>
      <c r="P34" s="199">
        <v>15.55</v>
      </c>
      <c r="Q34" s="199">
        <v>4.4800000000000004</v>
      </c>
      <c r="R34" s="199">
        <v>18.010000000000002</v>
      </c>
      <c r="S34" s="199">
        <v>7.28</v>
      </c>
      <c r="T34" s="199">
        <v>0</v>
      </c>
      <c r="U34" s="199">
        <v>60.06</v>
      </c>
      <c r="V34" s="199">
        <v>6.05</v>
      </c>
      <c r="W34" s="199">
        <v>9.5399999999999991</v>
      </c>
      <c r="X34" s="199">
        <v>62.65</v>
      </c>
      <c r="Y34" s="199">
        <v>0</v>
      </c>
      <c r="Z34" s="199">
        <v>59.11</v>
      </c>
      <c r="AA34" s="199">
        <v>38.31</v>
      </c>
      <c r="AB34" s="199">
        <v>0</v>
      </c>
      <c r="AC34" s="199">
        <v>13.56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25.93</v>
      </c>
      <c r="AJ34" s="199">
        <v>0</v>
      </c>
      <c r="AK34" s="199">
        <v>99.62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38.5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445.79</v>
      </c>
      <c r="L35" s="199">
        <v>10.64</v>
      </c>
      <c r="M35" s="199">
        <v>61.66</v>
      </c>
      <c r="N35" s="199">
        <v>50.17</v>
      </c>
      <c r="O35" s="199">
        <v>70.87</v>
      </c>
      <c r="P35" s="199">
        <v>15.55</v>
      </c>
      <c r="Q35" s="199">
        <v>4.4800000000000004</v>
      </c>
      <c r="R35" s="199">
        <v>18</v>
      </c>
      <c r="S35" s="199">
        <v>7.28</v>
      </c>
      <c r="T35" s="199">
        <v>0</v>
      </c>
      <c r="U35" s="199">
        <v>60.06</v>
      </c>
      <c r="V35" s="199">
        <v>6.05</v>
      </c>
      <c r="W35" s="199">
        <v>9.5399999999999991</v>
      </c>
      <c r="X35" s="199">
        <v>62.65</v>
      </c>
      <c r="Y35" s="199">
        <v>0</v>
      </c>
      <c r="Z35" s="199">
        <v>59.67</v>
      </c>
      <c r="AA35" s="199">
        <v>38.700000000000003</v>
      </c>
      <c r="AB35" s="199">
        <v>0</v>
      </c>
      <c r="AC35" s="199">
        <v>13.56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25.93</v>
      </c>
      <c r="AJ35" s="199">
        <v>0</v>
      </c>
      <c r="AK35" s="199">
        <v>99.62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39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439.02</v>
      </c>
      <c r="L36" s="199">
        <v>10.64</v>
      </c>
      <c r="M36" s="199">
        <v>61.66</v>
      </c>
      <c r="N36" s="199">
        <v>50.17</v>
      </c>
      <c r="O36" s="199">
        <v>70.87</v>
      </c>
      <c r="P36" s="199">
        <v>15.55</v>
      </c>
      <c r="Q36" s="199">
        <v>4.4800000000000004</v>
      </c>
      <c r="R36" s="199">
        <v>18</v>
      </c>
      <c r="S36" s="199">
        <v>7.28</v>
      </c>
      <c r="T36" s="199">
        <v>0</v>
      </c>
      <c r="U36" s="199">
        <v>60.06</v>
      </c>
      <c r="V36" s="199">
        <v>6.05</v>
      </c>
      <c r="W36" s="199">
        <v>9.5399999999999991</v>
      </c>
      <c r="X36" s="199">
        <v>62.65</v>
      </c>
      <c r="Y36" s="199">
        <v>0</v>
      </c>
      <c r="Z36" s="199">
        <v>59.67</v>
      </c>
      <c r="AA36" s="199">
        <v>38.700000000000003</v>
      </c>
      <c r="AB36" s="199">
        <v>0</v>
      </c>
      <c r="AC36" s="199">
        <v>13.56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25.93</v>
      </c>
      <c r="AJ36" s="199">
        <v>0</v>
      </c>
      <c r="AK36" s="199">
        <v>99.62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39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428.38</v>
      </c>
      <c r="L37" s="199">
        <v>10.64</v>
      </c>
      <c r="M37" s="199">
        <v>61.66</v>
      </c>
      <c r="N37" s="199">
        <v>50.17</v>
      </c>
      <c r="O37" s="199">
        <v>70.87</v>
      </c>
      <c r="P37" s="199">
        <v>15.55</v>
      </c>
      <c r="Q37" s="199">
        <v>4.4800000000000004</v>
      </c>
      <c r="R37" s="199">
        <v>18</v>
      </c>
      <c r="S37" s="199">
        <v>7.28</v>
      </c>
      <c r="T37" s="199">
        <v>0</v>
      </c>
      <c r="U37" s="199">
        <v>60.06</v>
      </c>
      <c r="V37" s="199">
        <v>6.05</v>
      </c>
      <c r="W37" s="199">
        <v>9.5399999999999991</v>
      </c>
      <c r="X37" s="199">
        <v>62.65</v>
      </c>
      <c r="Y37" s="199">
        <v>0</v>
      </c>
      <c r="Z37" s="199">
        <v>61.12</v>
      </c>
      <c r="AA37" s="199">
        <v>39.619999999999997</v>
      </c>
      <c r="AB37" s="199">
        <v>0</v>
      </c>
      <c r="AC37" s="199">
        <v>13.56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25.93</v>
      </c>
      <c r="AJ37" s="199">
        <v>0</v>
      </c>
      <c r="AK37" s="199">
        <v>99.62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39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425.48</v>
      </c>
      <c r="L38" s="199">
        <v>10.64</v>
      </c>
      <c r="M38" s="199">
        <v>61.66</v>
      </c>
      <c r="N38" s="199">
        <v>50.17</v>
      </c>
      <c r="O38" s="199">
        <v>70.87</v>
      </c>
      <c r="P38" s="199">
        <v>15.55</v>
      </c>
      <c r="Q38" s="199">
        <v>4.4800000000000004</v>
      </c>
      <c r="R38" s="199">
        <v>18</v>
      </c>
      <c r="S38" s="199">
        <v>7.28</v>
      </c>
      <c r="T38" s="199">
        <v>0</v>
      </c>
      <c r="U38" s="199">
        <v>60.06</v>
      </c>
      <c r="V38" s="199">
        <v>6.05</v>
      </c>
      <c r="W38" s="199">
        <v>9.5399999999999991</v>
      </c>
      <c r="X38" s="199">
        <v>62.65</v>
      </c>
      <c r="Y38" s="199">
        <v>0</v>
      </c>
      <c r="Z38" s="199">
        <v>61.12</v>
      </c>
      <c r="AA38" s="199">
        <v>39.619999999999997</v>
      </c>
      <c r="AB38" s="199">
        <v>0</v>
      </c>
      <c r="AC38" s="199">
        <v>13.56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25.93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39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495.43</v>
      </c>
      <c r="L39" s="199">
        <v>10.64</v>
      </c>
      <c r="M39" s="199">
        <v>61.66</v>
      </c>
      <c r="N39" s="199">
        <v>50.17</v>
      </c>
      <c r="O39" s="199">
        <v>70.87</v>
      </c>
      <c r="P39" s="199">
        <v>15.55</v>
      </c>
      <c r="Q39" s="199">
        <v>4.4800000000000004</v>
      </c>
      <c r="R39" s="199">
        <v>18</v>
      </c>
      <c r="S39" s="199">
        <v>4.8499999999999996</v>
      </c>
      <c r="T39" s="199">
        <v>0</v>
      </c>
      <c r="U39" s="199">
        <v>60.06</v>
      </c>
      <c r="V39" s="199">
        <v>6.05</v>
      </c>
      <c r="W39" s="199">
        <v>9.9700000000000006</v>
      </c>
      <c r="X39" s="199">
        <v>62.65</v>
      </c>
      <c r="Y39" s="199">
        <v>0</v>
      </c>
      <c r="Z39" s="199">
        <v>61.12</v>
      </c>
      <c r="AA39" s="199">
        <v>39.619999999999997</v>
      </c>
      <c r="AB39" s="199">
        <v>0</v>
      </c>
      <c r="AC39" s="199">
        <v>13.56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25.93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39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495.43</v>
      </c>
      <c r="L40" s="199">
        <v>10.64</v>
      </c>
      <c r="M40" s="199">
        <v>61.66</v>
      </c>
      <c r="N40" s="199">
        <v>50.17</v>
      </c>
      <c r="O40" s="199">
        <v>70.87</v>
      </c>
      <c r="P40" s="199">
        <v>15.55</v>
      </c>
      <c r="Q40" s="199">
        <v>4.4800000000000004</v>
      </c>
      <c r="R40" s="199">
        <v>18</v>
      </c>
      <c r="S40" s="199">
        <v>4.8499999999999996</v>
      </c>
      <c r="T40" s="199">
        <v>0</v>
      </c>
      <c r="U40" s="199">
        <v>60.06</v>
      </c>
      <c r="V40" s="199">
        <v>6.05</v>
      </c>
      <c r="W40" s="199">
        <v>10.01</v>
      </c>
      <c r="X40" s="199">
        <v>62.65</v>
      </c>
      <c r="Y40" s="199">
        <v>0</v>
      </c>
      <c r="Z40" s="199">
        <v>59.11</v>
      </c>
      <c r="AA40" s="199">
        <v>39.619999999999997</v>
      </c>
      <c r="AB40" s="199">
        <v>0</v>
      </c>
      <c r="AC40" s="199">
        <v>12.27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25.93</v>
      </c>
      <c r="AJ40" s="199">
        <v>16.97</v>
      </c>
      <c r="AK40" s="199">
        <v>99.62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39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495.43</v>
      </c>
      <c r="L41" s="199">
        <v>10.64</v>
      </c>
      <c r="M41" s="199">
        <v>61.66</v>
      </c>
      <c r="N41" s="199">
        <v>50.17</v>
      </c>
      <c r="O41" s="199">
        <v>70.87</v>
      </c>
      <c r="P41" s="199">
        <v>15.55</v>
      </c>
      <c r="Q41" s="199">
        <v>4.4800000000000004</v>
      </c>
      <c r="R41" s="199">
        <v>18</v>
      </c>
      <c r="S41" s="199">
        <v>4.8499999999999996</v>
      </c>
      <c r="T41" s="199">
        <v>0</v>
      </c>
      <c r="U41" s="199">
        <v>60.06</v>
      </c>
      <c r="V41" s="199">
        <v>6.05</v>
      </c>
      <c r="W41" s="199">
        <v>10.06</v>
      </c>
      <c r="X41" s="199">
        <v>62.65</v>
      </c>
      <c r="Y41" s="199">
        <v>0</v>
      </c>
      <c r="Z41" s="199">
        <v>59.11</v>
      </c>
      <c r="AA41" s="199">
        <v>39.619999999999997</v>
      </c>
      <c r="AB41" s="199">
        <v>0</v>
      </c>
      <c r="AC41" s="199">
        <v>12.27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25.22</v>
      </c>
      <c r="AJ41" s="199">
        <v>16.97</v>
      </c>
      <c r="AK41" s="199">
        <v>99.62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39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495.43</v>
      </c>
      <c r="L42" s="199">
        <v>10.64</v>
      </c>
      <c r="M42" s="199">
        <v>61.66</v>
      </c>
      <c r="N42" s="199">
        <v>50.17</v>
      </c>
      <c r="O42" s="199">
        <v>70.87</v>
      </c>
      <c r="P42" s="199">
        <v>15.55</v>
      </c>
      <c r="Q42" s="199">
        <v>4.4800000000000004</v>
      </c>
      <c r="R42" s="199">
        <v>18</v>
      </c>
      <c r="S42" s="199">
        <v>4.8499999999999996</v>
      </c>
      <c r="T42" s="199">
        <v>0</v>
      </c>
      <c r="U42" s="199">
        <v>60.06</v>
      </c>
      <c r="V42" s="199">
        <v>6.05</v>
      </c>
      <c r="W42" s="199">
        <v>10.06</v>
      </c>
      <c r="X42" s="199">
        <v>62.65</v>
      </c>
      <c r="Y42" s="199">
        <v>0</v>
      </c>
      <c r="Z42" s="199">
        <v>59.11</v>
      </c>
      <c r="AA42" s="199">
        <v>39.619999999999997</v>
      </c>
      <c r="AB42" s="199">
        <v>0</v>
      </c>
      <c r="AC42" s="199">
        <v>12.27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25.22</v>
      </c>
      <c r="AJ42" s="199">
        <v>22.63</v>
      </c>
      <c r="AK42" s="199">
        <v>99.62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39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495.43</v>
      </c>
      <c r="L43" s="199">
        <v>10.64</v>
      </c>
      <c r="M43" s="199">
        <v>61.66</v>
      </c>
      <c r="N43" s="199">
        <v>50.17</v>
      </c>
      <c r="O43" s="199">
        <v>70.87</v>
      </c>
      <c r="P43" s="199">
        <v>15.55</v>
      </c>
      <c r="Q43" s="199">
        <v>4.4800000000000004</v>
      </c>
      <c r="R43" s="199">
        <v>18</v>
      </c>
      <c r="S43" s="199">
        <v>6.07</v>
      </c>
      <c r="T43" s="199">
        <v>0</v>
      </c>
      <c r="U43" s="199">
        <v>60.06</v>
      </c>
      <c r="V43" s="199">
        <v>6.05</v>
      </c>
      <c r="W43" s="199">
        <v>9.92</v>
      </c>
      <c r="X43" s="199">
        <v>62.65</v>
      </c>
      <c r="Y43" s="199">
        <v>0</v>
      </c>
      <c r="Z43" s="199">
        <v>59.11</v>
      </c>
      <c r="AA43" s="199">
        <v>38.31</v>
      </c>
      <c r="AB43" s="199">
        <v>0</v>
      </c>
      <c r="AC43" s="199">
        <v>12.27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58.84</v>
      </c>
      <c r="AJ43" s="199">
        <v>0</v>
      </c>
      <c r="AK43" s="199">
        <v>99.62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39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495.43</v>
      </c>
      <c r="L44" s="199">
        <v>10.64</v>
      </c>
      <c r="M44" s="199">
        <v>61.66</v>
      </c>
      <c r="N44" s="199">
        <v>50.17</v>
      </c>
      <c r="O44" s="199">
        <v>70.87</v>
      </c>
      <c r="P44" s="199">
        <v>15.55</v>
      </c>
      <c r="Q44" s="199">
        <v>4.49</v>
      </c>
      <c r="R44" s="199">
        <v>18.010000000000002</v>
      </c>
      <c r="S44" s="199">
        <v>5.87</v>
      </c>
      <c r="T44" s="199">
        <v>0</v>
      </c>
      <c r="U44" s="199">
        <v>60.06</v>
      </c>
      <c r="V44" s="199">
        <v>6.05</v>
      </c>
      <c r="W44" s="199">
        <v>10.24</v>
      </c>
      <c r="X44" s="199">
        <v>62.65</v>
      </c>
      <c r="Y44" s="199">
        <v>0</v>
      </c>
      <c r="Z44" s="199">
        <v>59.11</v>
      </c>
      <c r="AA44" s="199">
        <v>38.31</v>
      </c>
      <c r="AB44" s="199">
        <v>0</v>
      </c>
      <c r="AC44" s="199">
        <v>12.27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58.84</v>
      </c>
      <c r="AJ44" s="199">
        <v>0</v>
      </c>
      <c r="AK44" s="199">
        <v>99.62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39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495.43</v>
      </c>
      <c r="L45" s="199">
        <v>10.64</v>
      </c>
      <c r="M45" s="199">
        <v>61.66</v>
      </c>
      <c r="N45" s="199">
        <v>50.17</v>
      </c>
      <c r="O45" s="199">
        <v>70.87</v>
      </c>
      <c r="P45" s="199">
        <v>15.55</v>
      </c>
      <c r="Q45" s="199">
        <v>4.4800000000000004</v>
      </c>
      <c r="R45" s="199">
        <v>18.010000000000002</v>
      </c>
      <c r="S45" s="199">
        <v>6.03</v>
      </c>
      <c r="T45" s="199">
        <v>0</v>
      </c>
      <c r="U45" s="199">
        <v>60.06</v>
      </c>
      <c r="V45" s="199">
        <v>6.05</v>
      </c>
      <c r="W45" s="199">
        <v>10.24</v>
      </c>
      <c r="X45" s="199">
        <v>62.65</v>
      </c>
      <c r="Y45" s="199">
        <v>0</v>
      </c>
      <c r="Z45" s="199">
        <v>59.11</v>
      </c>
      <c r="AA45" s="199">
        <v>38.31</v>
      </c>
      <c r="AB45" s="199">
        <v>0</v>
      </c>
      <c r="AC45" s="199">
        <v>12.27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58.84</v>
      </c>
      <c r="AJ45" s="199">
        <v>0</v>
      </c>
      <c r="AK45" s="199">
        <v>99.62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39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495.43</v>
      </c>
      <c r="L46" s="199">
        <v>10.64</v>
      </c>
      <c r="M46" s="199">
        <v>61.66</v>
      </c>
      <c r="N46" s="199">
        <v>50.17</v>
      </c>
      <c r="O46" s="199">
        <v>70.87</v>
      </c>
      <c r="P46" s="199">
        <v>15.55</v>
      </c>
      <c r="Q46" s="199">
        <v>4.49</v>
      </c>
      <c r="R46" s="199">
        <v>18.010000000000002</v>
      </c>
      <c r="S46" s="199">
        <v>5.87</v>
      </c>
      <c r="T46" s="199">
        <v>0</v>
      </c>
      <c r="U46" s="199">
        <v>60.06</v>
      </c>
      <c r="V46" s="199">
        <v>6.05</v>
      </c>
      <c r="W46" s="199">
        <v>10.24</v>
      </c>
      <c r="X46" s="199">
        <v>62.65</v>
      </c>
      <c r="Y46" s="199">
        <v>0</v>
      </c>
      <c r="Z46" s="199">
        <v>59.11</v>
      </c>
      <c r="AA46" s="199">
        <v>38.31</v>
      </c>
      <c r="AB46" s="199">
        <v>0</v>
      </c>
      <c r="AC46" s="199">
        <v>12.27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58.84</v>
      </c>
      <c r="AJ46" s="199">
        <v>0</v>
      </c>
      <c r="AK46" s="199">
        <v>99.62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39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495.43</v>
      </c>
      <c r="L47" s="199">
        <v>10.64</v>
      </c>
      <c r="M47" s="199">
        <v>61.66</v>
      </c>
      <c r="N47" s="199">
        <v>50.17</v>
      </c>
      <c r="O47" s="199">
        <v>70.87</v>
      </c>
      <c r="P47" s="199">
        <v>15.55</v>
      </c>
      <c r="Q47" s="199">
        <v>4.49</v>
      </c>
      <c r="R47" s="199">
        <v>18.010000000000002</v>
      </c>
      <c r="S47" s="199">
        <v>5.87</v>
      </c>
      <c r="T47" s="199">
        <v>0</v>
      </c>
      <c r="U47" s="199">
        <v>60.06</v>
      </c>
      <c r="V47" s="199">
        <v>6.05</v>
      </c>
      <c r="W47" s="199">
        <v>10.24</v>
      </c>
      <c r="X47" s="199">
        <v>62.65</v>
      </c>
      <c r="Y47" s="199">
        <v>0</v>
      </c>
      <c r="Z47" s="199">
        <v>59.11</v>
      </c>
      <c r="AA47" s="199">
        <v>38.31</v>
      </c>
      <c r="AB47" s="199">
        <v>0</v>
      </c>
      <c r="AC47" s="199">
        <v>12.27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58.84</v>
      </c>
      <c r="AJ47" s="199">
        <v>0</v>
      </c>
      <c r="AK47" s="199">
        <v>94.96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39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495.43</v>
      </c>
      <c r="L48" s="199">
        <v>10.64</v>
      </c>
      <c r="M48" s="199">
        <v>61.66</v>
      </c>
      <c r="N48" s="199">
        <v>50.17</v>
      </c>
      <c r="O48" s="199">
        <v>70.87</v>
      </c>
      <c r="P48" s="199">
        <v>15.55</v>
      </c>
      <c r="Q48" s="199">
        <v>4.49</v>
      </c>
      <c r="R48" s="199">
        <v>18.010000000000002</v>
      </c>
      <c r="S48" s="199">
        <v>5.87</v>
      </c>
      <c r="T48" s="199">
        <v>0</v>
      </c>
      <c r="U48" s="199">
        <v>60.06</v>
      </c>
      <c r="V48" s="199">
        <v>6.05</v>
      </c>
      <c r="W48" s="199">
        <v>10.24</v>
      </c>
      <c r="X48" s="199">
        <v>62.65</v>
      </c>
      <c r="Y48" s="199">
        <v>0</v>
      </c>
      <c r="Z48" s="199">
        <v>59.11</v>
      </c>
      <c r="AA48" s="199">
        <v>38.31</v>
      </c>
      <c r="AB48" s="199">
        <v>0</v>
      </c>
      <c r="AC48" s="199">
        <v>11.63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58.84</v>
      </c>
      <c r="AJ48" s="199">
        <v>0</v>
      </c>
      <c r="AK48" s="199">
        <v>94.96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39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495.43</v>
      </c>
      <c r="L49" s="199">
        <v>10.64</v>
      </c>
      <c r="M49" s="199">
        <v>61.66</v>
      </c>
      <c r="N49" s="199">
        <v>50.17</v>
      </c>
      <c r="O49" s="199">
        <v>70.87</v>
      </c>
      <c r="P49" s="199">
        <v>15.55</v>
      </c>
      <c r="Q49" s="199">
        <v>4.49</v>
      </c>
      <c r="R49" s="199">
        <v>18.010000000000002</v>
      </c>
      <c r="S49" s="199">
        <v>5.87</v>
      </c>
      <c r="T49" s="199">
        <v>0</v>
      </c>
      <c r="U49" s="199">
        <v>60.06</v>
      </c>
      <c r="V49" s="199">
        <v>6.05</v>
      </c>
      <c r="W49" s="199">
        <v>10.24</v>
      </c>
      <c r="X49" s="199">
        <v>62.65</v>
      </c>
      <c r="Y49" s="199">
        <v>0</v>
      </c>
      <c r="Z49" s="199">
        <v>59.11</v>
      </c>
      <c r="AA49" s="199">
        <v>38.31</v>
      </c>
      <c r="AB49" s="199">
        <v>0</v>
      </c>
      <c r="AC49" s="199">
        <v>11.63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25</v>
      </c>
      <c r="AJ49" s="199">
        <v>0</v>
      </c>
      <c r="AK49" s="199">
        <v>99.62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39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495.43</v>
      </c>
      <c r="L50" s="199">
        <v>10.64</v>
      </c>
      <c r="M50" s="199">
        <v>61.66</v>
      </c>
      <c r="N50" s="199">
        <v>50.17</v>
      </c>
      <c r="O50" s="199">
        <v>70.87</v>
      </c>
      <c r="P50" s="199">
        <v>15.55</v>
      </c>
      <c r="Q50" s="199">
        <v>4.49</v>
      </c>
      <c r="R50" s="199">
        <v>18.010000000000002</v>
      </c>
      <c r="S50" s="199">
        <v>5.87</v>
      </c>
      <c r="T50" s="199">
        <v>0</v>
      </c>
      <c r="U50" s="199">
        <v>60.06</v>
      </c>
      <c r="V50" s="199">
        <v>6.05</v>
      </c>
      <c r="W50" s="199">
        <v>10.24</v>
      </c>
      <c r="X50" s="199">
        <v>62.65</v>
      </c>
      <c r="Y50" s="199">
        <v>0</v>
      </c>
      <c r="Z50" s="199">
        <v>59.11</v>
      </c>
      <c r="AA50" s="199">
        <v>38.31</v>
      </c>
      <c r="AB50" s="199">
        <v>0</v>
      </c>
      <c r="AC50" s="199">
        <v>11.63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58.84</v>
      </c>
      <c r="AJ50" s="199">
        <v>0</v>
      </c>
      <c r="AK50" s="199">
        <v>99.62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39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495.44</v>
      </c>
      <c r="L51" s="199">
        <v>10.64</v>
      </c>
      <c r="M51" s="199">
        <v>61.66</v>
      </c>
      <c r="N51" s="199">
        <v>50.17</v>
      </c>
      <c r="O51" s="199">
        <v>70.87</v>
      </c>
      <c r="P51" s="199">
        <v>15.55</v>
      </c>
      <c r="Q51" s="199">
        <v>4.49</v>
      </c>
      <c r="R51" s="199">
        <v>18.010000000000002</v>
      </c>
      <c r="S51" s="199">
        <v>5.87</v>
      </c>
      <c r="T51" s="199">
        <v>0</v>
      </c>
      <c r="U51" s="199">
        <v>60.06</v>
      </c>
      <c r="V51" s="199">
        <v>6.05</v>
      </c>
      <c r="W51" s="199">
        <v>10.38</v>
      </c>
      <c r="X51" s="199">
        <v>62.65</v>
      </c>
      <c r="Y51" s="199">
        <v>0</v>
      </c>
      <c r="Z51" s="199">
        <v>59.11</v>
      </c>
      <c r="AA51" s="199">
        <v>38.31</v>
      </c>
      <c r="AB51" s="199">
        <v>0</v>
      </c>
      <c r="AC51" s="199">
        <v>11.63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58.84</v>
      </c>
      <c r="AJ51" s="199">
        <v>0</v>
      </c>
      <c r="AK51" s="199">
        <v>97.84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39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495.44</v>
      </c>
      <c r="L52" s="199">
        <v>10.64</v>
      </c>
      <c r="M52" s="199">
        <v>61.66</v>
      </c>
      <c r="N52" s="199">
        <v>50.17</v>
      </c>
      <c r="O52" s="199">
        <v>70.87</v>
      </c>
      <c r="P52" s="199">
        <v>15.55</v>
      </c>
      <c r="Q52" s="199">
        <v>4.49</v>
      </c>
      <c r="R52" s="199">
        <v>18.010000000000002</v>
      </c>
      <c r="S52" s="199">
        <v>5.87</v>
      </c>
      <c r="T52" s="199">
        <v>0</v>
      </c>
      <c r="U52" s="199">
        <v>60.06</v>
      </c>
      <c r="V52" s="199">
        <v>6.05</v>
      </c>
      <c r="W52" s="199">
        <v>10.38</v>
      </c>
      <c r="X52" s="199">
        <v>62.65</v>
      </c>
      <c r="Y52" s="199">
        <v>0</v>
      </c>
      <c r="Z52" s="199">
        <v>59.11</v>
      </c>
      <c r="AA52" s="199">
        <v>38.31</v>
      </c>
      <c r="AB52" s="199">
        <v>0</v>
      </c>
      <c r="AC52" s="199">
        <v>11.63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58.84</v>
      </c>
      <c r="AJ52" s="199">
        <v>0</v>
      </c>
      <c r="AK52" s="199">
        <v>97.84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39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437.08</v>
      </c>
      <c r="L53" s="199">
        <v>10.64</v>
      </c>
      <c r="M53" s="199">
        <v>61.66</v>
      </c>
      <c r="N53" s="199">
        <v>50.17</v>
      </c>
      <c r="O53" s="199">
        <v>70.87</v>
      </c>
      <c r="P53" s="199">
        <v>15.55</v>
      </c>
      <c r="Q53" s="199">
        <v>4.49</v>
      </c>
      <c r="R53" s="199">
        <v>18.010000000000002</v>
      </c>
      <c r="S53" s="199">
        <v>5.87</v>
      </c>
      <c r="T53" s="199">
        <v>0</v>
      </c>
      <c r="U53" s="199">
        <v>60.06</v>
      </c>
      <c r="V53" s="199">
        <v>6.05</v>
      </c>
      <c r="W53" s="199">
        <v>10.46</v>
      </c>
      <c r="X53" s="199">
        <v>62.65</v>
      </c>
      <c r="Y53" s="199">
        <v>0</v>
      </c>
      <c r="Z53" s="199">
        <v>59.11</v>
      </c>
      <c r="AA53" s="199">
        <v>38.31</v>
      </c>
      <c r="AB53" s="199">
        <v>0</v>
      </c>
      <c r="AC53" s="199">
        <v>11.63</v>
      </c>
      <c r="AD53" s="199">
        <v>0</v>
      </c>
      <c r="AE53" s="199">
        <v>0</v>
      </c>
      <c r="AF53" s="199">
        <v>0</v>
      </c>
      <c r="AG53" s="199">
        <v>17.54</v>
      </c>
      <c r="AH53" s="199">
        <v>0</v>
      </c>
      <c r="AI53" s="199">
        <v>58.84</v>
      </c>
      <c r="AJ53" s="199">
        <v>0</v>
      </c>
      <c r="AK53" s="199">
        <v>97.84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39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440.95</v>
      </c>
      <c r="L54" s="199">
        <v>10.64</v>
      </c>
      <c r="M54" s="199">
        <v>61.66</v>
      </c>
      <c r="N54" s="199">
        <v>50.17</v>
      </c>
      <c r="O54" s="199">
        <v>70.87</v>
      </c>
      <c r="P54" s="199">
        <v>15.55</v>
      </c>
      <c r="Q54" s="199">
        <v>4.49</v>
      </c>
      <c r="R54" s="199">
        <v>18.010000000000002</v>
      </c>
      <c r="S54" s="199">
        <v>5.87</v>
      </c>
      <c r="T54" s="199">
        <v>0</v>
      </c>
      <c r="U54" s="199">
        <v>60.06</v>
      </c>
      <c r="V54" s="199">
        <v>6.05</v>
      </c>
      <c r="W54" s="199">
        <v>10.46</v>
      </c>
      <c r="X54" s="199">
        <v>62.65</v>
      </c>
      <c r="Y54" s="199">
        <v>0</v>
      </c>
      <c r="Z54" s="199">
        <v>59.11</v>
      </c>
      <c r="AA54" s="199">
        <v>38.31</v>
      </c>
      <c r="AB54" s="199">
        <v>0</v>
      </c>
      <c r="AC54" s="199">
        <v>11.63</v>
      </c>
      <c r="AD54" s="199">
        <v>0</v>
      </c>
      <c r="AE54" s="199">
        <v>0</v>
      </c>
      <c r="AF54" s="199">
        <v>0</v>
      </c>
      <c r="AG54" s="199">
        <v>17.54</v>
      </c>
      <c r="AH54" s="199">
        <v>0</v>
      </c>
      <c r="AI54" s="199">
        <v>58.84</v>
      </c>
      <c r="AJ54" s="199">
        <v>0</v>
      </c>
      <c r="AK54" s="199">
        <v>97.84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39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431.29</v>
      </c>
      <c r="L55" s="199">
        <v>10.64</v>
      </c>
      <c r="M55" s="199">
        <v>61.66</v>
      </c>
      <c r="N55" s="199">
        <v>50.17</v>
      </c>
      <c r="O55" s="199">
        <v>70.87</v>
      </c>
      <c r="P55" s="199">
        <v>15.55</v>
      </c>
      <c r="Q55" s="199">
        <v>4.49</v>
      </c>
      <c r="R55" s="199">
        <v>18.010000000000002</v>
      </c>
      <c r="S55" s="199">
        <v>5.87</v>
      </c>
      <c r="T55" s="199">
        <v>0</v>
      </c>
      <c r="U55" s="199">
        <v>60.06</v>
      </c>
      <c r="V55" s="199">
        <v>6.05</v>
      </c>
      <c r="W55" s="199">
        <v>10.46</v>
      </c>
      <c r="X55" s="199">
        <v>62.65</v>
      </c>
      <c r="Y55" s="199">
        <v>0</v>
      </c>
      <c r="Z55" s="199">
        <v>59.11</v>
      </c>
      <c r="AA55" s="199">
        <v>38.31</v>
      </c>
      <c r="AB55" s="199">
        <v>0</v>
      </c>
      <c r="AC55" s="199">
        <v>11.63</v>
      </c>
      <c r="AD55" s="199">
        <v>0</v>
      </c>
      <c r="AE55" s="199">
        <v>0</v>
      </c>
      <c r="AF55" s="199">
        <v>0</v>
      </c>
      <c r="AG55" s="199">
        <v>17.54</v>
      </c>
      <c r="AH55" s="199">
        <v>0</v>
      </c>
      <c r="AI55" s="199">
        <v>58.84</v>
      </c>
      <c r="AJ55" s="199">
        <v>0</v>
      </c>
      <c r="AK55" s="199">
        <v>97.84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39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463.2</v>
      </c>
      <c r="L56" s="199">
        <v>10.64</v>
      </c>
      <c r="M56" s="199">
        <v>61.66</v>
      </c>
      <c r="N56" s="199">
        <v>50.17</v>
      </c>
      <c r="O56" s="199">
        <v>70.87</v>
      </c>
      <c r="P56" s="199">
        <v>15.55</v>
      </c>
      <c r="Q56" s="199">
        <v>4.49</v>
      </c>
      <c r="R56" s="199">
        <v>18.010000000000002</v>
      </c>
      <c r="S56" s="199">
        <v>5.87</v>
      </c>
      <c r="T56" s="199">
        <v>0</v>
      </c>
      <c r="U56" s="199">
        <v>60.06</v>
      </c>
      <c r="V56" s="199">
        <v>6.05</v>
      </c>
      <c r="W56" s="199">
        <v>10.46</v>
      </c>
      <c r="X56" s="199">
        <v>62.65</v>
      </c>
      <c r="Y56" s="199">
        <v>0</v>
      </c>
      <c r="Z56" s="199">
        <v>59.11</v>
      </c>
      <c r="AA56" s="199">
        <v>38.31</v>
      </c>
      <c r="AB56" s="199">
        <v>0</v>
      </c>
      <c r="AC56" s="199">
        <v>11.63</v>
      </c>
      <c r="AD56" s="199">
        <v>0</v>
      </c>
      <c r="AE56" s="199">
        <v>0</v>
      </c>
      <c r="AF56" s="199">
        <v>0</v>
      </c>
      <c r="AG56" s="199">
        <v>17.54</v>
      </c>
      <c r="AH56" s="199">
        <v>0</v>
      </c>
      <c r="AI56" s="199">
        <v>58.84</v>
      </c>
      <c r="AJ56" s="199">
        <v>0</v>
      </c>
      <c r="AK56" s="199">
        <v>97.84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39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487.37</v>
      </c>
      <c r="L57" s="199">
        <v>10.64</v>
      </c>
      <c r="M57" s="199">
        <v>61.66</v>
      </c>
      <c r="N57" s="199">
        <v>50.17</v>
      </c>
      <c r="O57" s="199">
        <v>70.87</v>
      </c>
      <c r="P57" s="199">
        <v>15.55</v>
      </c>
      <c r="Q57" s="199">
        <v>4.49</v>
      </c>
      <c r="R57" s="199">
        <v>18.010000000000002</v>
      </c>
      <c r="S57" s="199">
        <v>5.87</v>
      </c>
      <c r="T57" s="199">
        <v>0</v>
      </c>
      <c r="U57" s="199">
        <v>60.06</v>
      </c>
      <c r="V57" s="199">
        <v>6.05</v>
      </c>
      <c r="W57" s="199">
        <v>10.46</v>
      </c>
      <c r="X57" s="199">
        <v>62.65</v>
      </c>
      <c r="Y57" s="199">
        <v>0</v>
      </c>
      <c r="Z57" s="199">
        <v>59.11</v>
      </c>
      <c r="AA57" s="199">
        <v>38.31</v>
      </c>
      <c r="AB57" s="199">
        <v>0</v>
      </c>
      <c r="AC57" s="199">
        <v>11.63</v>
      </c>
      <c r="AD57" s="199">
        <v>0</v>
      </c>
      <c r="AE57" s="199">
        <v>0</v>
      </c>
      <c r="AF57" s="199">
        <v>0</v>
      </c>
      <c r="AG57" s="199">
        <v>17.54</v>
      </c>
      <c r="AH57" s="199">
        <v>0</v>
      </c>
      <c r="AI57" s="199">
        <v>58.84</v>
      </c>
      <c r="AJ57" s="199">
        <v>0</v>
      </c>
      <c r="AK57" s="199">
        <v>97.84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39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469</v>
      </c>
      <c r="L58" s="199">
        <v>10.64</v>
      </c>
      <c r="M58" s="199">
        <v>61.66</v>
      </c>
      <c r="N58" s="199">
        <v>50.17</v>
      </c>
      <c r="O58" s="199">
        <v>70.87</v>
      </c>
      <c r="P58" s="199">
        <v>15.55</v>
      </c>
      <c r="Q58" s="199">
        <v>4.49</v>
      </c>
      <c r="R58" s="199">
        <v>18.010000000000002</v>
      </c>
      <c r="S58" s="199">
        <v>5.87</v>
      </c>
      <c r="T58" s="199">
        <v>0</v>
      </c>
      <c r="U58" s="199">
        <v>60.06</v>
      </c>
      <c r="V58" s="199">
        <v>6.05</v>
      </c>
      <c r="W58" s="199">
        <v>10.46</v>
      </c>
      <c r="X58" s="199">
        <v>62.65</v>
      </c>
      <c r="Y58" s="199">
        <v>0</v>
      </c>
      <c r="Z58" s="199">
        <v>59.11</v>
      </c>
      <c r="AA58" s="199">
        <v>38.31</v>
      </c>
      <c r="AB58" s="199">
        <v>0</v>
      </c>
      <c r="AC58" s="199">
        <v>11.63</v>
      </c>
      <c r="AD58" s="199">
        <v>0</v>
      </c>
      <c r="AE58" s="199">
        <v>0</v>
      </c>
      <c r="AF58" s="199">
        <v>0</v>
      </c>
      <c r="AG58" s="199">
        <v>17.54</v>
      </c>
      <c r="AH58" s="199">
        <v>0</v>
      </c>
      <c r="AI58" s="199">
        <v>58.84</v>
      </c>
      <c r="AJ58" s="199">
        <v>0</v>
      </c>
      <c r="AK58" s="199">
        <v>97.84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39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425.48</v>
      </c>
      <c r="L59" s="199">
        <v>10.64</v>
      </c>
      <c r="M59" s="199">
        <v>61.66</v>
      </c>
      <c r="N59" s="199">
        <v>50.17</v>
      </c>
      <c r="O59" s="199">
        <v>70.87</v>
      </c>
      <c r="P59" s="199">
        <v>15.55</v>
      </c>
      <c r="Q59" s="199">
        <v>4.49</v>
      </c>
      <c r="R59" s="199">
        <v>18.010000000000002</v>
      </c>
      <c r="S59" s="199">
        <v>5.87</v>
      </c>
      <c r="T59" s="199">
        <v>0</v>
      </c>
      <c r="U59" s="199">
        <v>60.06</v>
      </c>
      <c r="V59" s="199">
        <v>6.05</v>
      </c>
      <c r="W59" s="199">
        <v>10.38</v>
      </c>
      <c r="X59" s="199">
        <v>62.65</v>
      </c>
      <c r="Y59" s="199">
        <v>0</v>
      </c>
      <c r="Z59" s="199">
        <v>59.11</v>
      </c>
      <c r="AA59" s="199">
        <v>38.31</v>
      </c>
      <c r="AB59" s="199">
        <v>0</v>
      </c>
      <c r="AC59" s="199">
        <v>10.98</v>
      </c>
      <c r="AD59" s="199">
        <v>0</v>
      </c>
      <c r="AE59" s="199">
        <v>0</v>
      </c>
      <c r="AF59" s="199">
        <v>0</v>
      </c>
      <c r="AG59" s="199">
        <v>17.54</v>
      </c>
      <c r="AH59" s="199">
        <v>0</v>
      </c>
      <c r="AI59" s="199">
        <v>58.84</v>
      </c>
      <c r="AJ59" s="199">
        <v>0</v>
      </c>
      <c r="AK59" s="199">
        <v>97.84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39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495.44</v>
      </c>
      <c r="L60" s="199">
        <v>10.64</v>
      </c>
      <c r="M60" s="199">
        <v>61.66</v>
      </c>
      <c r="N60" s="199">
        <v>50.17</v>
      </c>
      <c r="O60" s="199">
        <v>70.87</v>
      </c>
      <c r="P60" s="199">
        <v>15.55</v>
      </c>
      <c r="Q60" s="199">
        <v>4.49</v>
      </c>
      <c r="R60" s="199">
        <v>18.010000000000002</v>
      </c>
      <c r="S60" s="199">
        <v>5.87</v>
      </c>
      <c r="T60" s="199">
        <v>0</v>
      </c>
      <c r="U60" s="199">
        <v>60.06</v>
      </c>
      <c r="V60" s="199">
        <v>6.05</v>
      </c>
      <c r="W60" s="199">
        <v>10.38</v>
      </c>
      <c r="X60" s="199">
        <v>62.65</v>
      </c>
      <c r="Y60" s="199">
        <v>0</v>
      </c>
      <c r="Z60" s="199">
        <v>59.11</v>
      </c>
      <c r="AA60" s="199">
        <v>38.31</v>
      </c>
      <c r="AB60" s="199">
        <v>0</v>
      </c>
      <c r="AC60" s="199">
        <v>10.98</v>
      </c>
      <c r="AD60" s="199">
        <v>0</v>
      </c>
      <c r="AE60" s="199">
        <v>0</v>
      </c>
      <c r="AF60" s="199">
        <v>0</v>
      </c>
      <c r="AG60" s="199">
        <v>17.54</v>
      </c>
      <c r="AH60" s="199">
        <v>0</v>
      </c>
      <c r="AI60" s="199">
        <v>58.84</v>
      </c>
      <c r="AJ60" s="199">
        <v>0</v>
      </c>
      <c r="AK60" s="199">
        <v>97.84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39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495.44</v>
      </c>
      <c r="L61" s="199">
        <v>10.64</v>
      </c>
      <c r="M61" s="199">
        <v>61.66</v>
      </c>
      <c r="N61" s="199">
        <v>50.17</v>
      </c>
      <c r="O61" s="199">
        <v>70.87</v>
      </c>
      <c r="P61" s="199">
        <v>15.55</v>
      </c>
      <c r="Q61" s="199">
        <v>4.49</v>
      </c>
      <c r="R61" s="199">
        <v>18.010000000000002</v>
      </c>
      <c r="S61" s="199">
        <v>5.87</v>
      </c>
      <c r="T61" s="199">
        <v>0</v>
      </c>
      <c r="U61" s="199">
        <v>60.06</v>
      </c>
      <c r="V61" s="199">
        <v>6.05</v>
      </c>
      <c r="W61" s="199">
        <v>10.38</v>
      </c>
      <c r="X61" s="199">
        <v>62.65</v>
      </c>
      <c r="Y61" s="199">
        <v>0</v>
      </c>
      <c r="Z61" s="199">
        <v>59.11</v>
      </c>
      <c r="AA61" s="199">
        <v>38.31</v>
      </c>
      <c r="AB61" s="199">
        <v>0</v>
      </c>
      <c r="AC61" s="199">
        <v>10.98</v>
      </c>
      <c r="AD61" s="199">
        <v>0</v>
      </c>
      <c r="AE61" s="199">
        <v>0</v>
      </c>
      <c r="AF61" s="199">
        <v>0</v>
      </c>
      <c r="AG61" s="199">
        <v>17.54</v>
      </c>
      <c r="AH61" s="199">
        <v>0</v>
      </c>
      <c r="AI61" s="199">
        <v>58.84</v>
      </c>
      <c r="AJ61" s="199">
        <v>0</v>
      </c>
      <c r="AK61" s="199">
        <v>97.84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39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495.44</v>
      </c>
      <c r="L62" s="199">
        <v>10.64</v>
      </c>
      <c r="M62" s="199">
        <v>61.66</v>
      </c>
      <c r="N62" s="199">
        <v>50.17</v>
      </c>
      <c r="O62" s="199">
        <v>70.87</v>
      </c>
      <c r="P62" s="199">
        <v>15.55</v>
      </c>
      <c r="Q62" s="199">
        <v>4.49</v>
      </c>
      <c r="R62" s="199">
        <v>18.010000000000002</v>
      </c>
      <c r="S62" s="199">
        <v>5.87</v>
      </c>
      <c r="T62" s="199">
        <v>0</v>
      </c>
      <c r="U62" s="199">
        <v>60.06</v>
      </c>
      <c r="V62" s="199">
        <v>6.05</v>
      </c>
      <c r="W62" s="199">
        <v>10.38</v>
      </c>
      <c r="X62" s="199">
        <v>62.65</v>
      </c>
      <c r="Y62" s="199">
        <v>0</v>
      </c>
      <c r="Z62" s="199">
        <v>59.11</v>
      </c>
      <c r="AA62" s="199">
        <v>38.31</v>
      </c>
      <c r="AB62" s="199">
        <v>0</v>
      </c>
      <c r="AC62" s="199">
        <v>10.98</v>
      </c>
      <c r="AD62" s="199">
        <v>0</v>
      </c>
      <c r="AE62" s="199">
        <v>0</v>
      </c>
      <c r="AF62" s="199">
        <v>0</v>
      </c>
      <c r="AG62" s="199">
        <v>17.54</v>
      </c>
      <c r="AH62" s="199">
        <v>0</v>
      </c>
      <c r="AI62" s="199">
        <v>58.84</v>
      </c>
      <c r="AJ62" s="199">
        <v>0</v>
      </c>
      <c r="AK62" s="199">
        <v>97.84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39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495.44</v>
      </c>
      <c r="L63" s="199">
        <v>10.64</v>
      </c>
      <c r="M63" s="199">
        <v>61.66</v>
      </c>
      <c r="N63" s="199">
        <v>50.17</v>
      </c>
      <c r="O63" s="199">
        <v>70.87</v>
      </c>
      <c r="P63" s="199">
        <v>15.55</v>
      </c>
      <c r="Q63" s="199">
        <v>4.49</v>
      </c>
      <c r="R63" s="199">
        <v>18.010000000000002</v>
      </c>
      <c r="S63" s="199">
        <v>5.87</v>
      </c>
      <c r="T63" s="199">
        <v>0</v>
      </c>
      <c r="U63" s="199">
        <v>60.06</v>
      </c>
      <c r="V63" s="199">
        <v>6.05</v>
      </c>
      <c r="W63" s="199">
        <v>10.46</v>
      </c>
      <c r="X63" s="199">
        <v>62.65</v>
      </c>
      <c r="Y63" s="199">
        <v>0</v>
      </c>
      <c r="Z63" s="199">
        <v>59.11</v>
      </c>
      <c r="AA63" s="199">
        <v>38.31</v>
      </c>
      <c r="AB63" s="199">
        <v>0</v>
      </c>
      <c r="AC63" s="199">
        <v>10.98</v>
      </c>
      <c r="AD63" s="199">
        <v>0</v>
      </c>
      <c r="AE63" s="199">
        <v>0</v>
      </c>
      <c r="AF63" s="199">
        <v>0</v>
      </c>
      <c r="AG63" s="199">
        <v>17.54</v>
      </c>
      <c r="AH63" s="199">
        <v>0</v>
      </c>
      <c r="AI63" s="199">
        <v>58.84</v>
      </c>
      <c r="AJ63" s="199">
        <v>0</v>
      </c>
      <c r="AK63" s="199">
        <v>91.85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39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495.44</v>
      </c>
      <c r="L64" s="199">
        <v>10.64</v>
      </c>
      <c r="M64" s="199">
        <v>61.66</v>
      </c>
      <c r="N64" s="199">
        <v>50.17</v>
      </c>
      <c r="O64" s="199">
        <v>70.87</v>
      </c>
      <c r="P64" s="199">
        <v>15.55</v>
      </c>
      <c r="Q64" s="199">
        <v>4.49</v>
      </c>
      <c r="R64" s="199">
        <v>18.010000000000002</v>
      </c>
      <c r="S64" s="199">
        <v>5.87</v>
      </c>
      <c r="T64" s="199">
        <v>0</v>
      </c>
      <c r="U64" s="199">
        <v>60.06</v>
      </c>
      <c r="V64" s="199">
        <v>6.05</v>
      </c>
      <c r="W64" s="199">
        <v>10.46</v>
      </c>
      <c r="X64" s="199">
        <v>62.65</v>
      </c>
      <c r="Y64" s="199">
        <v>0</v>
      </c>
      <c r="Z64" s="199">
        <v>59.11</v>
      </c>
      <c r="AA64" s="199">
        <v>38.31</v>
      </c>
      <c r="AB64" s="199">
        <v>0</v>
      </c>
      <c r="AC64" s="199">
        <v>10.98</v>
      </c>
      <c r="AD64" s="199">
        <v>0</v>
      </c>
      <c r="AE64" s="199">
        <v>0</v>
      </c>
      <c r="AF64" s="199">
        <v>0</v>
      </c>
      <c r="AG64" s="199">
        <v>17.54</v>
      </c>
      <c r="AH64" s="199">
        <v>0</v>
      </c>
      <c r="AI64" s="199">
        <v>58.84</v>
      </c>
      <c r="AJ64" s="199">
        <v>0</v>
      </c>
      <c r="AK64" s="199">
        <v>91.85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39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495.44</v>
      </c>
      <c r="L65" s="199">
        <v>10.64</v>
      </c>
      <c r="M65" s="199">
        <v>61.66</v>
      </c>
      <c r="N65" s="199">
        <v>50.17</v>
      </c>
      <c r="O65" s="199">
        <v>70.87</v>
      </c>
      <c r="P65" s="199">
        <v>15.55</v>
      </c>
      <c r="Q65" s="199">
        <v>4.49</v>
      </c>
      <c r="R65" s="199">
        <v>18.010000000000002</v>
      </c>
      <c r="S65" s="199">
        <v>5.87</v>
      </c>
      <c r="T65" s="199">
        <v>0</v>
      </c>
      <c r="U65" s="199">
        <v>60.06</v>
      </c>
      <c r="V65" s="199">
        <v>6.05</v>
      </c>
      <c r="W65" s="199">
        <v>10.46</v>
      </c>
      <c r="X65" s="199">
        <v>62.65</v>
      </c>
      <c r="Y65" s="199">
        <v>0</v>
      </c>
      <c r="Z65" s="199">
        <v>59.11</v>
      </c>
      <c r="AA65" s="199">
        <v>38.31</v>
      </c>
      <c r="AB65" s="199">
        <v>0</v>
      </c>
      <c r="AC65" s="199">
        <v>10.98</v>
      </c>
      <c r="AD65" s="199">
        <v>0</v>
      </c>
      <c r="AE65" s="199">
        <v>0</v>
      </c>
      <c r="AF65" s="199">
        <v>0</v>
      </c>
      <c r="AG65" s="199">
        <v>17.54</v>
      </c>
      <c r="AH65" s="199">
        <v>0</v>
      </c>
      <c r="AI65" s="199">
        <v>58.84</v>
      </c>
      <c r="AJ65" s="199">
        <v>0</v>
      </c>
      <c r="AK65" s="199">
        <v>91.85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39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495.44</v>
      </c>
      <c r="L66" s="199">
        <v>10.64</v>
      </c>
      <c r="M66" s="199">
        <v>61.66</v>
      </c>
      <c r="N66" s="199">
        <v>50.17</v>
      </c>
      <c r="O66" s="199">
        <v>70.87</v>
      </c>
      <c r="P66" s="199">
        <v>15.55</v>
      </c>
      <c r="Q66" s="199">
        <v>4.49</v>
      </c>
      <c r="R66" s="199">
        <v>18.010000000000002</v>
      </c>
      <c r="S66" s="199">
        <v>5.87</v>
      </c>
      <c r="T66" s="199">
        <v>0</v>
      </c>
      <c r="U66" s="199">
        <v>60.06</v>
      </c>
      <c r="V66" s="199">
        <v>6.05</v>
      </c>
      <c r="W66" s="199">
        <v>10.46</v>
      </c>
      <c r="X66" s="199">
        <v>62.65</v>
      </c>
      <c r="Y66" s="199">
        <v>0</v>
      </c>
      <c r="Z66" s="199">
        <v>59.11</v>
      </c>
      <c r="AA66" s="199">
        <v>38.31</v>
      </c>
      <c r="AB66" s="199">
        <v>0</v>
      </c>
      <c r="AC66" s="199">
        <v>10.98</v>
      </c>
      <c r="AD66" s="199">
        <v>0</v>
      </c>
      <c r="AE66" s="199">
        <v>0</v>
      </c>
      <c r="AF66" s="199">
        <v>0</v>
      </c>
      <c r="AG66" s="199">
        <v>17.54</v>
      </c>
      <c r="AH66" s="199">
        <v>0</v>
      </c>
      <c r="AI66" s="199">
        <v>58.84</v>
      </c>
      <c r="AJ66" s="199">
        <v>0</v>
      </c>
      <c r="AK66" s="199">
        <v>91.85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39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495.44</v>
      </c>
      <c r="L67" s="199">
        <v>10.64</v>
      </c>
      <c r="M67" s="199">
        <v>61.66</v>
      </c>
      <c r="N67" s="199">
        <v>50.17</v>
      </c>
      <c r="O67" s="199">
        <v>70.87</v>
      </c>
      <c r="P67" s="199">
        <v>15.55</v>
      </c>
      <c r="Q67" s="199">
        <v>4.49</v>
      </c>
      <c r="R67" s="199">
        <v>18.010000000000002</v>
      </c>
      <c r="S67" s="199">
        <v>5.87</v>
      </c>
      <c r="T67" s="199">
        <v>0</v>
      </c>
      <c r="U67" s="199">
        <v>60.06</v>
      </c>
      <c r="V67" s="199">
        <v>6.05</v>
      </c>
      <c r="W67" s="199">
        <v>10.46</v>
      </c>
      <c r="X67" s="199">
        <v>62.65</v>
      </c>
      <c r="Y67" s="199">
        <v>0</v>
      </c>
      <c r="Z67" s="199">
        <v>59.11</v>
      </c>
      <c r="AA67" s="199">
        <v>38.31</v>
      </c>
      <c r="AB67" s="199">
        <v>0</v>
      </c>
      <c r="AC67" s="199">
        <v>10.98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58.84</v>
      </c>
      <c r="AJ67" s="199">
        <v>0</v>
      </c>
      <c r="AK67" s="199">
        <v>91.85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39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495.44</v>
      </c>
      <c r="L68" s="199">
        <v>10.64</v>
      </c>
      <c r="M68" s="199">
        <v>61.66</v>
      </c>
      <c r="N68" s="199">
        <v>50.17</v>
      </c>
      <c r="O68" s="199">
        <v>70.87</v>
      </c>
      <c r="P68" s="199">
        <v>15.55</v>
      </c>
      <c r="Q68" s="199">
        <v>4.49</v>
      </c>
      <c r="R68" s="199">
        <v>18.010000000000002</v>
      </c>
      <c r="S68" s="199">
        <v>5.87</v>
      </c>
      <c r="T68" s="199">
        <v>0</v>
      </c>
      <c r="U68" s="199">
        <v>60.06</v>
      </c>
      <c r="V68" s="199">
        <v>6.05</v>
      </c>
      <c r="W68" s="199">
        <v>10.46</v>
      </c>
      <c r="X68" s="199">
        <v>62.65</v>
      </c>
      <c r="Y68" s="199">
        <v>0</v>
      </c>
      <c r="Z68" s="199">
        <v>59.11</v>
      </c>
      <c r="AA68" s="199">
        <v>38.31</v>
      </c>
      <c r="AB68" s="199">
        <v>0</v>
      </c>
      <c r="AC68" s="199">
        <v>10.98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58.84</v>
      </c>
      <c r="AJ68" s="199">
        <v>0</v>
      </c>
      <c r="AK68" s="199">
        <v>91.85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39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495.44</v>
      </c>
      <c r="L69" s="199">
        <v>10.64</v>
      </c>
      <c r="M69" s="199">
        <v>61.66</v>
      </c>
      <c r="N69" s="199">
        <v>50.17</v>
      </c>
      <c r="O69" s="199">
        <v>70.87</v>
      </c>
      <c r="P69" s="199">
        <v>15.55</v>
      </c>
      <c r="Q69" s="199">
        <v>4.49</v>
      </c>
      <c r="R69" s="199">
        <v>18.010000000000002</v>
      </c>
      <c r="S69" s="199">
        <v>5.87</v>
      </c>
      <c r="T69" s="199">
        <v>0</v>
      </c>
      <c r="U69" s="199">
        <v>60.06</v>
      </c>
      <c r="V69" s="199">
        <v>6.05</v>
      </c>
      <c r="W69" s="199">
        <v>10.46</v>
      </c>
      <c r="X69" s="199">
        <v>62.65</v>
      </c>
      <c r="Y69" s="199">
        <v>0</v>
      </c>
      <c r="Z69" s="199">
        <v>59.11</v>
      </c>
      <c r="AA69" s="199">
        <v>38.31</v>
      </c>
      <c r="AB69" s="199">
        <v>0</v>
      </c>
      <c r="AC69" s="199">
        <v>10.98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58.84</v>
      </c>
      <c r="AJ69" s="199">
        <v>0</v>
      </c>
      <c r="AK69" s="199">
        <v>91.85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31.18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495.44</v>
      </c>
      <c r="L70" s="199">
        <v>10.64</v>
      </c>
      <c r="M70" s="199">
        <v>61.66</v>
      </c>
      <c r="N70" s="199">
        <v>50.17</v>
      </c>
      <c r="O70" s="199">
        <v>70.87</v>
      </c>
      <c r="P70" s="199">
        <v>15.55</v>
      </c>
      <c r="Q70" s="199">
        <v>4.49</v>
      </c>
      <c r="R70" s="199">
        <v>18.010000000000002</v>
      </c>
      <c r="S70" s="199">
        <v>5.87</v>
      </c>
      <c r="T70" s="199">
        <v>0</v>
      </c>
      <c r="U70" s="199">
        <v>60.06</v>
      </c>
      <c r="V70" s="199">
        <v>6.05</v>
      </c>
      <c r="W70" s="199">
        <v>10.46</v>
      </c>
      <c r="X70" s="199">
        <v>62.65</v>
      </c>
      <c r="Y70" s="199">
        <v>0</v>
      </c>
      <c r="Z70" s="199">
        <v>59.11</v>
      </c>
      <c r="AA70" s="199">
        <v>38.31</v>
      </c>
      <c r="AB70" s="199">
        <v>0</v>
      </c>
      <c r="AC70" s="199">
        <v>11.63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58.84</v>
      </c>
      <c r="AJ70" s="199">
        <v>0</v>
      </c>
      <c r="AK70" s="199">
        <v>91.85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24.87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444.82</v>
      </c>
      <c r="L71" s="199">
        <v>10.64</v>
      </c>
      <c r="M71" s="199">
        <v>61.66</v>
      </c>
      <c r="N71" s="199">
        <v>50.17</v>
      </c>
      <c r="O71" s="199">
        <v>70.87</v>
      </c>
      <c r="P71" s="199">
        <v>15.55</v>
      </c>
      <c r="Q71" s="199">
        <v>4.49</v>
      </c>
      <c r="R71" s="199">
        <v>18.010000000000002</v>
      </c>
      <c r="S71" s="199">
        <v>5.87</v>
      </c>
      <c r="T71" s="199">
        <v>0</v>
      </c>
      <c r="U71" s="199">
        <v>60.06</v>
      </c>
      <c r="V71" s="199">
        <v>6.05</v>
      </c>
      <c r="W71" s="199">
        <v>10.46</v>
      </c>
      <c r="X71" s="199">
        <v>62.65</v>
      </c>
      <c r="Y71" s="199">
        <v>0</v>
      </c>
      <c r="Z71" s="199">
        <v>59.11</v>
      </c>
      <c r="AA71" s="199">
        <v>38.31</v>
      </c>
      <c r="AB71" s="199">
        <v>0</v>
      </c>
      <c r="AC71" s="199">
        <v>10.98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57.76</v>
      </c>
      <c r="AJ71" s="199">
        <v>0</v>
      </c>
      <c r="AK71" s="199">
        <v>91.85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19.84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444.82</v>
      </c>
      <c r="L72" s="199">
        <v>10.64</v>
      </c>
      <c r="M72" s="199">
        <v>61.66</v>
      </c>
      <c r="N72" s="199">
        <v>50.17</v>
      </c>
      <c r="O72" s="199">
        <v>70.87</v>
      </c>
      <c r="P72" s="199">
        <v>15.55</v>
      </c>
      <c r="Q72" s="199">
        <v>4.49</v>
      </c>
      <c r="R72" s="199">
        <v>18.010000000000002</v>
      </c>
      <c r="S72" s="199">
        <v>5.87</v>
      </c>
      <c r="T72" s="199">
        <v>0</v>
      </c>
      <c r="U72" s="199">
        <v>60.06</v>
      </c>
      <c r="V72" s="199">
        <v>6.05</v>
      </c>
      <c r="W72" s="199">
        <v>10.46</v>
      </c>
      <c r="X72" s="199">
        <v>62.65</v>
      </c>
      <c r="Y72" s="199">
        <v>0</v>
      </c>
      <c r="Z72" s="199">
        <v>59.11</v>
      </c>
      <c r="AA72" s="199">
        <v>38.31</v>
      </c>
      <c r="AB72" s="199">
        <v>0</v>
      </c>
      <c r="AC72" s="199">
        <v>10.98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57.76</v>
      </c>
      <c r="AJ72" s="199">
        <v>0</v>
      </c>
      <c r="AK72" s="199">
        <v>91.85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17.100000000000001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444.82</v>
      </c>
      <c r="L73" s="199">
        <v>10.64</v>
      </c>
      <c r="M73" s="199">
        <v>61.66</v>
      </c>
      <c r="N73" s="199">
        <v>50.17</v>
      </c>
      <c r="O73" s="199">
        <v>70.87</v>
      </c>
      <c r="P73" s="199">
        <v>15.55</v>
      </c>
      <c r="Q73" s="199">
        <v>4.49</v>
      </c>
      <c r="R73" s="199">
        <v>18.010000000000002</v>
      </c>
      <c r="S73" s="199">
        <v>5.87</v>
      </c>
      <c r="T73" s="199">
        <v>0</v>
      </c>
      <c r="U73" s="199">
        <v>60.06</v>
      </c>
      <c r="V73" s="199">
        <v>6.05</v>
      </c>
      <c r="W73" s="199">
        <v>10.46</v>
      </c>
      <c r="X73" s="199">
        <v>62.65</v>
      </c>
      <c r="Y73" s="199">
        <v>0</v>
      </c>
      <c r="Z73" s="199">
        <v>59.11</v>
      </c>
      <c r="AA73" s="199">
        <v>38.31</v>
      </c>
      <c r="AB73" s="199">
        <v>0</v>
      </c>
      <c r="AC73" s="199">
        <v>10.98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58.84</v>
      </c>
      <c r="AJ73" s="199">
        <v>0</v>
      </c>
      <c r="AK73" s="199">
        <v>91.85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14.3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435.15</v>
      </c>
      <c r="L74" s="199">
        <v>10.64</v>
      </c>
      <c r="M74" s="199">
        <v>61.66</v>
      </c>
      <c r="N74" s="199">
        <v>50.17</v>
      </c>
      <c r="O74" s="199">
        <v>70.87</v>
      </c>
      <c r="P74" s="199">
        <v>15.55</v>
      </c>
      <c r="Q74" s="199">
        <v>4.49</v>
      </c>
      <c r="R74" s="199">
        <v>18.010000000000002</v>
      </c>
      <c r="S74" s="199">
        <v>5.87</v>
      </c>
      <c r="T74" s="199">
        <v>0</v>
      </c>
      <c r="U74" s="199">
        <v>60.06</v>
      </c>
      <c r="V74" s="199">
        <v>6.05</v>
      </c>
      <c r="W74" s="199">
        <v>10.46</v>
      </c>
      <c r="X74" s="199">
        <v>62.65</v>
      </c>
      <c r="Y74" s="199">
        <v>0</v>
      </c>
      <c r="Z74" s="199">
        <v>59.11</v>
      </c>
      <c r="AA74" s="199">
        <v>38.31</v>
      </c>
      <c r="AB74" s="199">
        <v>0</v>
      </c>
      <c r="AC74" s="199">
        <v>10.98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58.84</v>
      </c>
      <c r="AJ74" s="199">
        <v>0</v>
      </c>
      <c r="AK74" s="199">
        <v>91.85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8.35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426.45</v>
      </c>
      <c r="L75" s="199">
        <v>10.64</v>
      </c>
      <c r="M75" s="199">
        <v>61.66</v>
      </c>
      <c r="N75" s="199">
        <v>50.17</v>
      </c>
      <c r="O75" s="199">
        <v>70.87</v>
      </c>
      <c r="P75" s="199">
        <v>15.55</v>
      </c>
      <c r="Q75" s="199">
        <v>4.49</v>
      </c>
      <c r="R75" s="199">
        <v>18.010000000000002</v>
      </c>
      <c r="S75" s="199">
        <v>5.87</v>
      </c>
      <c r="T75" s="199">
        <v>0</v>
      </c>
      <c r="U75" s="199">
        <v>60.06</v>
      </c>
      <c r="V75" s="199">
        <v>6.05</v>
      </c>
      <c r="W75" s="199">
        <v>10.46</v>
      </c>
      <c r="X75" s="199">
        <v>62.65</v>
      </c>
      <c r="Y75" s="199">
        <v>0</v>
      </c>
      <c r="Z75" s="199">
        <v>59.11</v>
      </c>
      <c r="AA75" s="199">
        <v>38.31</v>
      </c>
      <c r="AB75" s="199">
        <v>0</v>
      </c>
      <c r="AC75" s="199">
        <v>10.98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58.84</v>
      </c>
      <c r="AJ75" s="199">
        <v>0</v>
      </c>
      <c r="AK75" s="199">
        <v>93.4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453.53</v>
      </c>
      <c r="L76" s="199">
        <v>10.64</v>
      </c>
      <c r="M76" s="199">
        <v>61.66</v>
      </c>
      <c r="N76" s="199">
        <v>50.17</v>
      </c>
      <c r="O76" s="199">
        <v>70.87</v>
      </c>
      <c r="P76" s="199">
        <v>15.55</v>
      </c>
      <c r="Q76" s="199">
        <v>4.49</v>
      </c>
      <c r="R76" s="199">
        <v>18.010000000000002</v>
      </c>
      <c r="S76" s="199">
        <v>5.87</v>
      </c>
      <c r="T76" s="199">
        <v>0</v>
      </c>
      <c r="U76" s="199">
        <v>60.06</v>
      </c>
      <c r="V76" s="199">
        <v>6.05</v>
      </c>
      <c r="W76" s="199">
        <v>10.46</v>
      </c>
      <c r="X76" s="199">
        <v>62.65</v>
      </c>
      <c r="Y76" s="199">
        <v>0</v>
      </c>
      <c r="Z76" s="199">
        <v>59.11</v>
      </c>
      <c r="AA76" s="199">
        <v>38.31</v>
      </c>
      <c r="AB76" s="199">
        <v>0</v>
      </c>
      <c r="AC76" s="199">
        <v>10.98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58.84</v>
      </c>
      <c r="AJ76" s="199">
        <v>0</v>
      </c>
      <c r="AK76" s="199">
        <v>93.4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475.77</v>
      </c>
      <c r="L77" s="199">
        <v>10.64</v>
      </c>
      <c r="M77" s="199">
        <v>61.66</v>
      </c>
      <c r="N77" s="199">
        <v>50.17</v>
      </c>
      <c r="O77" s="199">
        <v>70.87</v>
      </c>
      <c r="P77" s="199">
        <v>15.55</v>
      </c>
      <c r="Q77" s="199">
        <v>4.51</v>
      </c>
      <c r="R77" s="199">
        <v>18.010000000000002</v>
      </c>
      <c r="S77" s="199">
        <v>5.87</v>
      </c>
      <c r="T77" s="199">
        <v>0</v>
      </c>
      <c r="U77" s="199">
        <v>60.06</v>
      </c>
      <c r="V77" s="199">
        <v>6.05</v>
      </c>
      <c r="W77" s="199">
        <v>10.46</v>
      </c>
      <c r="X77" s="199">
        <v>62.65</v>
      </c>
      <c r="Y77" s="199">
        <v>0</v>
      </c>
      <c r="Z77" s="199">
        <v>59.11</v>
      </c>
      <c r="AA77" s="199">
        <v>38.31</v>
      </c>
      <c r="AB77" s="199">
        <v>0</v>
      </c>
      <c r="AC77" s="199">
        <v>10.98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58.84</v>
      </c>
      <c r="AJ77" s="199">
        <v>0</v>
      </c>
      <c r="AK77" s="199">
        <v>93.4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469</v>
      </c>
      <c r="L78" s="199">
        <v>10.64</v>
      </c>
      <c r="M78" s="199">
        <v>61.66</v>
      </c>
      <c r="N78" s="199">
        <v>50.17</v>
      </c>
      <c r="O78" s="199">
        <v>70.87</v>
      </c>
      <c r="P78" s="199">
        <v>15.55</v>
      </c>
      <c r="Q78" s="199">
        <v>4.51</v>
      </c>
      <c r="R78" s="199">
        <v>18.010000000000002</v>
      </c>
      <c r="S78" s="199">
        <v>5.87</v>
      </c>
      <c r="T78" s="199">
        <v>0</v>
      </c>
      <c r="U78" s="199">
        <v>60.06</v>
      </c>
      <c r="V78" s="199">
        <v>6.05</v>
      </c>
      <c r="W78" s="199">
        <v>10.46</v>
      </c>
      <c r="X78" s="199">
        <v>62.65</v>
      </c>
      <c r="Y78" s="199">
        <v>0</v>
      </c>
      <c r="Z78" s="199">
        <v>59.11</v>
      </c>
      <c r="AA78" s="199">
        <v>38.31</v>
      </c>
      <c r="AB78" s="199">
        <v>0</v>
      </c>
      <c r="AC78" s="199">
        <v>10.98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58.84</v>
      </c>
      <c r="AJ78" s="199">
        <v>0</v>
      </c>
      <c r="AK78" s="199">
        <v>93.4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477.7</v>
      </c>
      <c r="L79" s="199">
        <v>10.64</v>
      </c>
      <c r="M79" s="199">
        <v>61.66</v>
      </c>
      <c r="N79" s="199">
        <v>50.17</v>
      </c>
      <c r="O79" s="199">
        <v>70.87</v>
      </c>
      <c r="P79" s="199">
        <v>15.55</v>
      </c>
      <c r="Q79" s="199">
        <v>4.51</v>
      </c>
      <c r="R79" s="199">
        <v>18.010000000000002</v>
      </c>
      <c r="S79" s="199">
        <v>7.04</v>
      </c>
      <c r="T79" s="199">
        <v>0</v>
      </c>
      <c r="U79" s="199">
        <v>60.06</v>
      </c>
      <c r="V79" s="199">
        <v>6.05</v>
      </c>
      <c r="W79" s="199">
        <v>10.46</v>
      </c>
      <c r="X79" s="199">
        <v>62.65</v>
      </c>
      <c r="Y79" s="199">
        <v>0</v>
      </c>
      <c r="Z79" s="199">
        <v>59.11</v>
      </c>
      <c r="AA79" s="199">
        <v>38.31</v>
      </c>
      <c r="AB79" s="199">
        <v>0</v>
      </c>
      <c r="AC79" s="199">
        <v>10.98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58.84</v>
      </c>
      <c r="AJ79" s="199">
        <v>0</v>
      </c>
      <c r="AK79" s="199">
        <v>93.4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495.44</v>
      </c>
      <c r="L80" s="199">
        <v>10.64</v>
      </c>
      <c r="M80" s="199">
        <v>61.66</v>
      </c>
      <c r="N80" s="199">
        <v>50.17</v>
      </c>
      <c r="O80" s="199">
        <v>70.87</v>
      </c>
      <c r="P80" s="199">
        <v>15.55</v>
      </c>
      <c r="Q80" s="199">
        <v>4.51</v>
      </c>
      <c r="R80" s="199">
        <v>18.010000000000002</v>
      </c>
      <c r="S80" s="199">
        <v>7.04</v>
      </c>
      <c r="T80" s="199">
        <v>0</v>
      </c>
      <c r="U80" s="199">
        <v>60.06</v>
      </c>
      <c r="V80" s="199">
        <v>6.05</v>
      </c>
      <c r="W80" s="199">
        <v>10.46</v>
      </c>
      <c r="X80" s="199">
        <v>62.65</v>
      </c>
      <c r="Y80" s="199">
        <v>0</v>
      </c>
      <c r="Z80" s="199">
        <v>59.11</v>
      </c>
      <c r="AA80" s="199">
        <v>38.31</v>
      </c>
      <c r="AB80" s="199">
        <v>0</v>
      </c>
      <c r="AC80" s="199">
        <v>10.98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58.84</v>
      </c>
      <c r="AJ80" s="199">
        <v>0</v>
      </c>
      <c r="AK80" s="199">
        <v>93.4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495.44</v>
      </c>
      <c r="L81" s="199">
        <v>10.64</v>
      </c>
      <c r="M81" s="199">
        <v>61.66</v>
      </c>
      <c r="N81" s="199">
        <v>50.17</v>
      </c>
      <c r="O81" s="199">
        <v>70.87</v>
      </c>
      <c r="P81" s="199">
        <v>15.55</v>
      </c>
      <c r="Q81" s="199">
        <v>4.51</v>
      </c>
      <c r="R81" s="199">
        <v>18.010000000000002</v>
      </c>
      <c r="S81" s="199">
        <v>7.04</v>
      </c>
      <c r="T81" s="199">
        <v>0</v>
      </c>
      <c r="U81" s="199">
        <v>60.06</v>
      </c>
      <c r="V81" s="199">
        <v>6.05</v>
      </c>
      <c r="W81" s="199">
        <v>10.46</v>
      </c>
      <c r="X81" s="199">
        <v>62.65</v>
      </c>
      <c r="Y81" s="199">
        <v>0</v>
      </c>
      <c r="Z81" s="199">
        <v>59.11</v>
      </c>
      <c r="AA81" s="199">
        <v>38.31</v>
      </c>
      <c r="AB81" s="199">
        <v>0</v>
      </c>
      <c r="AC81" s="199">
        <v>11.39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58.84</v>
      </c>
      <c r="AJ81" s="199">
        <v>0</v>
      </c>
      <c r="AK81" s="199">
        <v>93.4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495.44</v>
      </c>
      <c r="L82" s="199">
        <v>10.64</v>
      </c>
      <c r="M82" s="199">
        <v>61.66</v>
      </c>
      <c r="N82" s="199">
        <v>50.17</v>
      </c>
      <c r="O82" s="199">
        <v>70.87</v>
      </c>
      <c r="P82" s="199">
        <v>15.55</v>
      </c>
      <c r="Q82" s="199">
        <v>4.51</v>
      </c>
      <c r="R82" s="199">
        <v>18.010000000000002</v>
      </c>
      <c r="S82" s="199">
        <v>7.04</v>
      </c>
      <c r="T82" s="199">
        <v>0</v>
      </c>
      <c r="U82" s="199">
        <v>60.06</v>
      </c>
      <c r="V82" s="199">
        <v>6.05</v>
      </c>
      <c r="W82" s="199">
        <v>10.46</v>
      </c>
      <c r="X82" s="199">
        <v>62.65</v>
      </c>
      <c r="Y82" s="199">
        <v>0</v>
      </c>
      <c r="Z82" s="199">
        <v>59.11</v>
      </c>
      <c r="AA82" s="199">
        <v>38.31</v>
      </c>
      <c r="AB82" s="199">
        <v>0</v>
      </c>
      <c r="AC82" s="199">
        <v>11.39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58.84</v>
      </c>
      <c r="AJ82" s="199">
        <v>0</v>
      </c>
      <c r="AK82" s="199">
        <v>93.4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495.44</v>
      </c>
      <c r="L83" s="199">
        <v>10.64</v>
      </c>
      <c r="M83" s="199">
        <v>61.66</v>
      </c>
      <c r="N83" s="199">
        <v>50.17</v>
      </c>
      <c r="O83" s="199">
        <v>70.87</v>
      </c>
      <c r="P83" s="199">
        <v>15.55</v>
      </c>
      <c r="Q83" s="199">
        <v>4.51</v>
      </c>
      <c r="R83" s="199">
        <v>18.010000000000002</v>
      </c>
      <c r="S83" s="199">
        <v>8.1300000000000008</v>
      </c>
      <c r="T83" s="199">
        <v>0</v>
      </c>
      <c r="U83" s="199">
        <v>60.06</v>
      </c>
      <c r="V83" s="199">
        <v>6.05</v>
      </c>
      <c r="W83" s="199">
        <v>10.46</v>
      </c>
      <c r="X83" s="199">
        <v>62.65</v>
      </c>
      <c r="Y83" s="199">
        <v>0</v>
      </c>
      <c r="Z83" s="199">
        <v>0</v>
      </c>
      <c r="AA83" s="199">
        <v>38.31</v>
      </c>
      <c r="AB83" s="199">
        <v>0</v>
      </c>
      <c r="AC83" s="199">
        <v>12.66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58.84</v>
      </c>
      <c r="AJ83" s="199">
        <v>0</v>
      </c>
      <c r="AK83" s="199">
        <v>93.4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495.44</v>
      </c>
      <c r="L84" s="199">
        <v>10.64</v>
      </c>
      <c r="M84" s="199">
        <v>61.66</v>
      </c>
      <c r="N84" s="199">
        <v>50.17</v>
      </c>
      <c r="O84" s="199">
        <v>70.87</v>
      </c>
      <c r="P84" s="199">
        <v>15.55</v>
      </c>
      <c r="Q84" s="199">
        <v>4.51</v>
      </c>
      <c r="R84" s="199">
        <v>18.010000000000002</v>
      </c>
      <c r="S84" s="199">
        <v>8.1300000000000008</v>
      </c>
      <c r="T84" s="199">
        <v>0</v>
      </c>
      <c r="U84" s="199">
        <v>60.06</v>
      </c>
      <c r="V84" s="199">
        <v>6.05</v>
      </c>
      <c r="W84" s="199">
        <v>10.46</v>
      </c>
      <c r="X84" s="199">
        <v>62.65</v>
      </c>
      <c r="Y84" s="199">
        <v>0</v>
      </c>
      <c r="Z84" s="199">
        <v>0</v>
      </c>
      <c r="AA84" s="199">
        <v>38.31</v>
      </c>
      <c r="AB84" s="199">
        <v>0</v>
      </c>
      <c r="AC84" s="199">
        <v>12.66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58.84</v>
      </c>
      <c r="AJ84" s="199">
        <v>0</v>
      </c>
      <c r="AK84" s="199">
        <v>93.4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495.44</v>
      </c>
      <c r="L85" s="199">
        <v>10.64</v>
      </c>
      <c r="M85" s="199">
        <v>61.66</v>
      </c>
      <c r="N85" s="199">
        <v>50.17</v>
      </c>
      <c r="O85" s="199">
        <v>70.87</v>
      </c>
      <c r="P85" s="199">
        <v>15.55</v>
      </c>
      <c r="Q85" s="199">
        <v>4.51</v>
      </c>
      <c r="R85" s="199">
        <v>18.010000000000002</v>
      </c>
      <c r="S85" s="199">
        <v>9.1</v>
      </c>
      <c r="T85" s="199">
        <v>0</v>
      </c>
      <c r="U85" s="199">
        <v>60.06</v>
      </c>
      <c r="V85" s="199">
        <v>6.05</v>
      </c>
      <c r="W85" s="199">
        <v>10.46</v>
      </c>
      <c r="X85" s="199">
        <v>62.65</v>
      </c>
      <c r="Y85" s="199">
        <v>0</v>
      </c>
      <c r="Z85" s="199">
        <v>0</v>
      </c>
      <c r="AA85" s="199">
        <v>38.31</v>
      </c>
      <c r="AB85" s="199">
        <v>0</v>
      </c>
      <c r="AC85" s="199">
        <v>12.66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58.84</v>
      </c>
      <c r="AJ85" s="199">
        <v>0</v>
      </c>
      <c r="AK85" s="199">
        <v>93.4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495.44</v>
      </c>
      <c r="L86" s="199">
        <v>10.64</v>
      </c>
      <c r="M86" s="199">
        <v>61.66</v>
      </c>
      <c r="N86" s="199">
        <v>50.17</v>
      </c>
      <c r="O86" s="199">
        <v>70.87</v>
      </c>
      <c r="P86" s="199">
        <v>15.55</v>
      </c>
      <c r="Q86" s="199">
        <v>4.51</v>
      </c>
      <c r="R86" s="199">
        <v>18.010000000000002</v>
      </c>
      <c r="S86" s="199">
        <v>9.1</v>
      </c>
      <c r="T86" s="199">
        <v>0</v>
      </c>
      <c r="U86" s="199">
        <v>60.06</v>
      </c>
      <c r="V86" s="199">
        <v>6.05</v>
      </c>
      <c r="W86" s="199">
        <v>10.46</v>
      </c>
      <c r="X86" s="199">
        <v>62.65</v>
      </c>
      <c r="Y86" s="199">
        <v>0</v>
      </c>
      <c r="Z86" s="199">
        <v>0</v>
      </c>
      <c r="AA86" s="199">
        <v>38.31</v>
      </c>
      <c r="AB86" s="199">
        <v>0</v>
      </c>
      <c r="AC86" s="199">
        <v>12.66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58.84</v>
      </c>
      <c r="AJ86" s="199">
        <v>0</v>
      </c>
      <c r="AK86" s="199">
        <v>93.4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495.44</v>
      </c>
      <c r="L87" s="199">
        <v>10.64</v>
      </c>
      <c r="M87" s="199">
        <v>61.66</v>
      </c>
      <c r="N87" s="199">
        <v>50.17</v>
      </c>
      <c r="O87" s="199">
        <v>70.87</v>
      </c>
      <c r="P87" s="199">
        <v>15.55</v>
      </c>
      <c r="Q87" s="199">
        <v>4.51</v>
      </c>
      <c r="R87" s="199">
        <v>18.010000000000002</v>
      </c>
      <c r="S87" s="199">
        <v>9.1</v>
      </c>
      <c r="T87" s="199">
        <v>0</v>
      </c>
      <c r="U87" s="199">
        <v>60.06</v>
      </c>
      <c r="V87" s="199">
        <v>6.05</v>
      </c>
      <c r="W87" s="199">
        <v>10.46</v>
      </c>
      <c r="X87" s="199">
        <v>62.65</v>
      </c>
      <c r="Y87" s="199">
        <v>0</v>
      </c>
      <c r="Z87" s="199">
        <v>0</v>
      </c>
      <c r="AA87" s="199">
        <v>38.31</v>
      </c>
      <c r="AB87" s="199">
        <v>0</v>
      </c>
      <c r="AC87" s="199">
        <v>12.66</v>
      </c>
      <c r="AD87" s="199">
        <v>0</v>
      </c>
      <c r="AE87" s="199">
        <v>0</v>
      </c>
      <c r="AF87" s="199">
        <v>0</v>
      </c>
      <c r="AG87" s="199">
        <v>17.54</v>
      </c>
      <c r="AH87" s="199">
        <v>0</v>
      </c>
      <c r="AI87" s="199">
        <v>58.84</v>
      </c>
      <c r="AJ87" s="199">
        <v>0</v>
      </c>
      <c r="AK87" s="199">
        <v>94.96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495.44</v>
      </c>
      <c r="L88" s="199">
        <v>10.64</v>
      </c>
      <c r="M88" s="199">
        <v>61.66</v>
      </c>
      <c r="N88" s="199">
        <v>50.17</v>
      </c>
      <c r="O88" s="199">
        <v>70.87</v>
      </c>
      <c r="P88" s="199">
        <v>15.55</v>
      </c>
      <c r="Q88" s="199">
        <v>4.51</v>
      </c>
      <c r="R88" s="199">
        <v>18.010000000000002</v>
      </c>
      <c r="S88" s="199">
        <v>9.1</v>
      </c>
      <c r="T88" s="199">
        <v>0</v>
      </c>
      <c r="U88" s="199">
        <v>60.06</v>
      </c>
      <c r="V88" s="199">
        <v>6.05</v>
      </c>
      <c r="W88" s="199">
        <v>10.46</v>
      </c>
      <c r="X88" s="199">
        <v>62.65</v>
      </c>
      <c r="Y88" s="199">
        <v>0</v>
      </c>
      <c r="Z88" s="199">
        <v>0</v>
      </c>
      <c r="AA88" s="199">
        <v>38.31</v>
      </c>
      <c r="AB88" s="199">
        <v>0</v>
      </c>
      <c r="AC88" s="199">
        <v>12.66</v>
      </c>
      <c r="AD88" s="199">
        <v>0</v>
      </c>
      <c r="AE88" s="199">
        <v>0</v>
      </c>
      <c r="AF88" s="199">
        <v>0</v>
      </c>
      <c r="AG88" s="199">
        <v>17.54</v>
      </c>
      <c r="AH88" s="199">
        <v>0</v>
      </c>
      <c r="AI88" s="199">
        <v>58.84</v>
      </c>
      <c r="AJ88" s="199">
        <v>0</v>
      </c>
      <c r="AK88" s="199">
        <v>94.96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495.44</v>
      </c>
      <c r="L89" s="199">
        <v>10.64</v>
      </c>
      <c r="M89" s="199">
        <v>61.66</v>
      </c>
      <c r="N89" s="199">
        <v>50.17</v>
      </c>
      <c r="O89" s="199">
        <v>70.87</v>
      </c>
      <c r="P89" s="199">
        <v>16.84</v>
      </c>
      <c r="Q89" s="199">
        <v>4.51</v>
      </c>
      <c r="R89" s="199">
        <v>18.010000000000002</v>
      </c>
      <c r="S89" s="199">
        <v>9.1</v>
      </c>
      <c r="T89" s="199">
        <v>0</v>
      </c>
      <c r="U89" s="199">
        <v>60.06</v>
      </c>
      <c r="V89" s="199">
        <v>6.05</v>
      </c>
      <c r="W89" s="199">
        <v>10.46</v>
      </c>
      <c r="X89" s="199">
        <v>62.65</v>
      </c>
      <c r="Y89" s="199">
        <v>0</v>
      </c>
      <c r="Z89" s="199">
        <v>0</v>
      </c>
      <c r="AA89" s="199">
        <v>38.31</v>
      </c>
      <c r="AB89" s="199">
        <v>0</v>
      </c>
      <c r="AC89" s="199">
        <v>12.66</v>
      </c>
      <c r="AD89" s="199">
        <v>0</v>
      </c>
      <c r="AE89" s="199">
        <v>0</v>
      </c>
      <c r="AF89" s="199">
        <v>0</v>
      </c>
      <c r="AG89" s="199">
        <v>17.54</v>
      </c>
      <c r="AH89" s="199">
        <v>0</v>
      </c>
      <c r="AI89" s="199">
        <v>58.84</v>
      </c>
      <c r="AJ89" s="199">
        <v>0</v>
      </c>
      <c r="AK89" s="199">
        <v>94.96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495.44</v>
      </c>
      <c r="L90" s="199">
        <v>10.64</v>
      </c>
      <c r="M90" s="199">
        <v>61.66</v>
      </c>
      <c r="N90" s="199">
        <v>50.17</v>
      </c>
      <c r="O90" s="199">
        <v>70.87</v>
      </c>
      <c r="P90" s="199">
        <v>16.84</v>
      </c>
      <c r="Q90" s="199">
        <v>4.51</v>
      </c>
      <c r="R90" s="199">
        <v>18.010000000000002</v>
      </c>
      <c r="S90" s="199">
        <v>9.1</v>
      </c>
      <c r="T90" s="199">
        <v>0</v>
      </c>
      <c r="U90" s="199">
        <v>60.06</v>
      </c>
      <c r="V90" s="199">
        <v>6.05</v>
      </c>
      <c r="W90" s="199">
        <v>10.46</v>
      </c>
      <c r="X90" s="199">
        <v>62.65</v>
      </c>
      <c r="Y90" s="199">
        <v>0</v>
      </c>
      <c r="Z90" s="199">
        <v>0</v>
      </c>
      <c r="AA90" s="199">
        <v>38.31</v>
      </c>
      <c r="AB90" s="199">
        <v>0</v>
      </c>
      <c r="AC90" s="199">
        <v>6.61</v>
      </c>
      <c r="AD90" s="199">
        <v>0</v>
      </c>
      <c r="AE90" s="199">
        <v>0</v>
      </c>
      <c r="AF90" s="199">
        <v>0</v>
      </c>
      <c r="AG90" s="199">
        <v>17.54</v>
      </c>
      <c r="AH90" s="199">
        <v>0</v>
      </c>
      <c r="AI90" s="199">
        <v>57.76</v>
      </c>
      <c r="AJ90" s="199">
        <v>0</v>
      </c>
      <c r="AK90" s="199">
        <v>94.96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495.44</v>
      </c>
      <c r="L91" s="199">
        <v>10.64</v>
      </c>
      <c r="M91" s="199">
        <v>61.66</v>
      </c>
      <c r="N91" s="199">
        <v>50.17</v>
      </c>
      <c r="O91" s="199">
        <v>70.87</v>
      </c>
      <c r="P91" s="199">
        <v>16.84</v>
      </c>
      <c r="Q91" s="199">
        <v>4.51</v>
      </c>
      <c r="R91" s="199">
        <v>18.010000000000002</v>
      </c>
      <c r="S91" s="199">
        <v>10.92</v>
      </c>
      <c r="T91" s="199">
        <v>0</v>
      </c>
      <c r="U91" s="199">
        <v>60.06</v>
      </c>
      <c r="V91" s="199">
        <v>6.05</v>
      </c>
      <c r="W91" s="199">
        <v>10.46</v>
      </c>
      <c r="X91" s="199">
        <v>62.65</v>
      </c>
      <c r="Y91" s="199">
        <v>0</v>
      </c>
      <c r="Z91" s="199">
        <v>0</v>
      </c>
      <c r="AA91" s="199">
        <v>38.31</v>
      </c>
      <c r="AB91" s="199">
        <v>0</v>
      </c>
      <c r="AC91" s="199">
        <v>6.61</v>
      </c>
      <c r="AD91" s="199">
        <v>0</v>
      </c>
      <c r="AE91" s="199">
        <v>0</v>
      </c>
      <c r="AF91" s="199">
        <v>0</v>
      </c>
      <c r="AG91" s="199">
        <v>17.54</v>
      </c>
      <c r="AH91" s="199">
        <v>0</v>
      </c>
      <c r="AI91" s="199">
        <v>57.22</v>
      </c>
      <c r="AJ91" s="199">
        <v>0</v>
      </c>
      <c r="AK91" s="199">
        <v>94.96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495.44</v>
      </c>
      <c r="L92" s="199">
        <v>10.64</v>
      </c>
      <c r="M92" s="199">
        <v>61.66</v>
      </c>
      <c r="N92" s="199">
        <v>50.17</v>
      </c>
      <c r="O92" s="199">
        <v>70.87</v>
      </c>
      <c r="P92" s="199">
        <v>16.84</v>
      </c>
      <c r="Q92" s="199">
        <v>4.51</v>
      </c>
      <c r="R92" s="199">
        <v>18.010000000000002</v>
      </c>
      <c r="S92" s="199">
        <v>11.59</v>
      </c>
      <c r="T92" s="199">
        <v>0</v>
      </c>
      <c r="U92" s="199">
        <v>60.06</v>
      </c>
      <c r="V92" s="199">
        <v>6.05</v>
      </c>
      <c r="W92" s="199">
        <v>10.46</v>
      </c>
      <c r="X92" s="199">
        <v>62.65</v>
      </c>
      <c r="Y92" s="199">
        <v>0</v>
      </c>
      <c r="Z92" s="199">
        <v>0</v>
      </c>
      <c r="AA92" s="199">
        <v>38.31</v>
      </c>
      <c r="AB92" s="199">
        <v>0</v>
      </c>
      <c r="AC92" s="199">
        <v>6.61</v>
      </c>
      <c r="AD92" s="199">
        <v>0</v>
      </c>
      <c r="AE92" s="199">
        <v>0</v>
      </c>
      <c r="AF92" s="199">
        <v>0</v>
      </c>
      <c r="AG92" s="199">
        <v>17.54</v>
      </c>
      <c r="AH92" s="199">
        <v>0</v>
      </c>
      <c r="AI92" s="199">
        <v>57.22</v>
      </c>
      <c r="AJ92" s="199">
        <v>0</v>
      </c>
      <c r="AK92" s="199">
        <v>94.96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495.44</v>
      </c>
      <c r="L93" s="199">
        <v>10.64</v>
      </c>
      <c r="M93" s="199">
        <v>61.66</v>
      </c>
      <c r="N93" s="199">
        <v>50.17</v>
      </c>
      <c r="O93" s="199">
        <v>70.87</v>
      </c>
      <c r="P93" s="199">
        <v>16.84</v>
      </c>
      <c r="Q93" s="199">
        <v>4.51</v>
      </c>
      <c r="R93" s="199">
        <v>18.010000000000002</v>
      </c>
      <c r="S93" s="199">
        <v>11.59</v>
      </c>
      <c r="T93" s="199">
        <v>0</v>
      </c>
      <c r="U93" s="199">
        <v>60.06</v>
      </c>
      <c r="V93" s="199">
        <v>6.05</v>
      </c>
      <c r="W93" s="199">
        <v>10.46</v>
      </c>
      <c r="X93" s="199">
        <v>62.65</v>
      </c>
      <c r="Y93" s="199">
        <v>0</v>
      </c>
      <c r="Z93" s="199">
        <v>0</v>
      </c>
      <c r="AA93" s="199">
        <v>38.31</v>
      </c>
      <c r="AB93" s="199">
        <v>0</v>
      </c>
      <c r="AC93" s="199">
        <v>12.66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58.84</v>
      </c>
      <c r="AJ93" s="199">
        <v>0</v>
      </c>
      <c r="AK93" s="199">
        <v>94.96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495.44</v>
      </c>
      <c r="L94" s="199">
        <v>10.64</v>
      </c>
      <c r="M94" s="199">
        <v>61.66</v>
      </c>
      <c r="N94" s="199">
        <v>50.17</v>
      </c>
      <c r="O94" s="199">
        <v>70.87</v>
      </c>
      <c r="P94" s="199">
        <v>16.84</v>
      </c>
      <c r="Q94" s="199">
        <v>4.51</v>
      </c>
      <c r="R94" s="199">
        <v>18.010000000000002</v>
      </c>
      <c r="S94" s="199">
        <v>11.59</v>
      </c>
      <c r="T94" s="199">
        <v>0</v>
      </c>
      <c r="U94" s="199">
        <v>60.06</v>
      </c>
      <c r="V94" s="199">
        <v>6.05</v>
      </c>
      <c r="W94" s="199">
        <v>10.46</v>
      </c>
      <c r="X94" s="199">
        <v>62.65</v>
      </c>
      <c r="Y94" s="199">
        <v>0</v>
      </c>
      <c r="Z94" s="199">
        <v>0</v>
      </c>
      <c r="AA94" s="199">
        <v>38.31</v>
      </c>
      <c r="AB94" s="199">
        <v>0</v>
      </c>
      <c r="AC94" s="199">
        <v>12.66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58.84</v>
      </c>
      <c r="AJ94" s="199">
        <v>0</v>
      </c>
      <c r="AK94" s="199">
        <v>94.96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495.44</v>
      </c>
      <c r="L95" s="199">
        <v>10.64</v>
      </c>
      <c r="M95" s="199">
        <v>61.66</v>
      </c>
      <c r="N95" s="199">
        <v>50.17</v>
      </c>
      <c r="O95" s="199">
        <v>70.87</v>
      </c>
      <c r="P95" s="199">
        <v>16.84</v>
      </c>
      <c r="Q95" s="199">
        <v>4.51</v>
      </c>
      <c r="R95" s="199">
        <v>18.010000000000002</v>
      </c>
      <c r="S95" s="199">
        <v>11.59</v>
      </c>
      <c r="T95" s="199">
        <v>0</v>
      </c>
      <c r="U95" s="199">
        <v>60.06</v>
      </c>
      <c r="V95" s="199">
        <v>6.05</v>
      </c>
      <c r="W95" s="199">
        <v>10.46</v>
      </c>
      <c r="X95" s="199">
        <v>62.65</v>
      </c>
      <c r="Y95" s="199">
        <v>0</v>
      </c>
      <c r="Z95" s="199">
        <v>0</v>
      </c>
      <c r="AA95" s="199">
        <v>38.31</v>
      </c>
      <c r="AB95" s="199">
        <v>0</v>
      </c>
      <c r="AC95" s="199">
        <v>12.66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58.84</v>
      </c>
      <c r="AJ95" s="199">
        <v>0</v>
      </c>
      <c r="AK95" s="199">
        <v>94.96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0.66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495.44</v>
      </c>
      <c r="L96" s="199">
        <v>10.64</v>
      </c>
      <c r="M96" s="199">
        <v>61.66</v>
      </c>
      <c r="N96" s="199">
        <v>50.17</v>
      </c>
      <c r="O96" s="199">
        <v>70.87</v>
      </c>
      <c r="P96" s="199">
        <v>16.84</v>
      </c>
      <c r="Q96" s="199">
        <v>4.51</v>
      </c>
      <c r="R96" s="199">
        <v>18.010000000000002</v>
      </c>
      <c r="S96" s="199">
        <v>11.59</v>
      </c>
      <c r="T96" s="199">
        <v>0</v>
      </c>
      <c r="U96" s="199">
        <v>60.06</v>
      </c>
      <c r="V96" s="199">
        <v>6.05</v>
      </c>
      <c r="W96" s="199">
        <v>10.46</v>
      </c>
      <c r="X96" s="199">
        <v>62.65</v>
      </c>
      <c r="Y96" s="199">
        <v>0</v>
      </c>
      <c r="Z96" s="199">
        <v>0</v>
      </c>
      <c r="AA96" s="199">
        <v>38.31</v>
      </c>
      <c r="AB96" s="199">
        <v>0</v>
      </c>
      <c r="AC96" s="199">
        <v>12.66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58.84</v>
      </c>
      <c r="AJ96" s="199">
        <v>0</v>
      </c>
      <c r="AK96" s="199">
        <v>94.96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0.66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495.44</v>
      </c>
      <c r="L97" s="199">
        <v>10.64</v>
      </c>
      <c r="M97" s="199">
        <v>61.66</v>
      </c>
      <c r="N97" s="199">
        <v>50.17</v>
      </c>
      <c r="O97" s="199">
        <v>70.87</v>
      </c>
      <c r="P97" s="199">
        <v>16.84</v>
      </c>
      <c r="Q97" s="199">
        <v>4.51</v>
      </c>
      <c r="R97" s="199">
        <v>18.010000000000002</v>
      </c>
      <c r="S97" s="199">
        <v>11.59</v>
      </c>
      <c r="T97" s="199">
        <v>0</v>
      </c>
      <c r="U97" s="199">
        <v>60.06</v>
      </c>
      <c r="V97" s="199">
        <v>6.05</v>
      </c>
      <c r="W97" s="199">
        <v>10.46</v>
      </c>
      <c r="X97" s="199">
        <v>62.65</v>
      </c>
      <c r="Y97" s="199">
        <v>0</v>
      </c>
      <c r="Z97" s="199">
        <v>0</v>
      </c>
      <c r="AA97" s="199">
        <v>38.31</v>
      </c>
      <c r="AB97" s="199">
        <v>0</v>
      </c>
      <c r="AC97" s="199">
        <v>12.66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58.84</v>
      </c>
      <c r="AJ97" s="199">
        <v>0</v>
      </c>
      <c r="AK97" s="199">
        <v>94.96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0.66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495.44</v>
      </c>
      <c r="L98" s="199">
        <v>10.64</v>
      </c>
      <c r="M98" s="199">
        <v>61.66</v>
      </c>
      <c r="N98" s="199">
        <v>50.17</v>
      </c>
      <c r="O98" s="199">
        <v>70.87</v>
      </c>
      <c r="P98" s="199">
        <v>16.84</v>
      </c>
      <c r="Q98" s="199">
        <v>4.51</v>
      </c>
      <c r="R98" s="199">
        <v>18.010000000000002</v>
      </c>
      <c r="S98" s="199">
        <v>11.59</v>
      </c>
      <c r="T98" s="199">
        <v>0</v>
      </c>
      <c r="U98" s="199">
        <v>60.06</v>
      </c>
      <c r="V98" s="199">
        <v>6.05</v>
      </c>
      <c r="W98" s="199">
        <v>10.46</v>
      </c>
      <c r="X98" s="199">
        <v>62.65</v>
      </c>
      <c r="Y98" s="199">
        <v>0</v>
      </c>
      <c r="Z98" s="199">
        <v>0</v>
      </c>
      <c r="AA98" s="199">
        <v>38.31</v>
      </c>
      <c r="AB98" s="199">
        <v>0</v>
      </c>
      <c r="AC98" s="199">
        <v>12.66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58.84</v>
      </c>
      <c r="AJ98" s="199">
        <v>0</v>
      </c>
      <c r="AK98" s="199">
        <v>94.96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0.66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11.511575000000006</v>
      </c>
      <c r="L99">
        <f t="shared" si="0"/>
        <v>0.25535999999999975</v>
      </c>
      <c r="M99">
        <f t="shared" si="0"/>
        <v>1.479839999999998</v>
      </c>
      <c r="N99">
        <f t="shared" si="0"/>
        <v>1.2040800000000014</v>
      </c>
      <c r="O99">
        <f t="shared" si="0"/>
        <v>1.7008799999999977</v>
      </c>
      <c r="P99">
        <f t="shared" si="0"/>
        <v>0.37642499999999929</v>
      </c>
      <c r="Q99">
        <f t="shared" si="0"/>
        <v>0.10783749999999998</v>
      </c>
      <c r="R99">
        <f t="shared" si="0"/>
        <v>0.43221749999999987</v>
      </c>
      <c r="S99">
        <f t="shared" si="0"/>
        <v>0.19954250000000004</v>
      </c>
      <c r="T99">
        <f t="shared" si="0"/>
        <v>0</v>
      </c>
      <c r="U99">
        <f t="shared" si="0"/>
        <v>1.4414400000000018</v>
      </c>
      <c r="V99">
        <f t="shared" si="0"/>
        <v>0.14520000000000005</v>
      </c>
      <c r="W99">
        <f t="shared" si="0"/>
        <v>0.24624750000000042</v>
      </c>
      <c r="X99">
        <f t="shared" si="0"/>
        <v>1.5035999999999983</v>
      </c>
      <c r="Y99">
        <f t="shared" si="0"/>
        <v>0</v>
      </c>
      <c r="Z99">
        <f t="shared" si="0"/>
        <v>1.1839874999999997</v>
      </c>
      <c r="AA99">
        <f t="shared" si="0"/>
        <v>0.92159999999999886</v>
      </c>
      <c r="AB99">
        <f t="shared" si="0"/>
        <v>0</v>
      </c>
      <c r="AC99">
        <f t="shared" si="0"/>
        <v>0.25444249999999996</v>
      </c>
      <c r="AD99">
        <f t="shared" si="0"/>
        <v>3.132999999999999E-2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1.0744400000000007</v>
      </c>
      <c r="AJ99">
        <f t="shared" si="0"/>
        <v>1.4142499999999999E-2</v>
      </c>
      <c r="AK99">
        <f t="shared" si="0"/>
        <v>2.3133099999999973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7.511749999999999E-2</v>
      </c>
      <c r="AP99">
        <f t="shared" si="0"/>
        <v>0</v>
      </c>
      <c r="AQ99">
        <f t="shared" ref="AQ99:AT99" si="1">SUM(AQ3:AQ98)/4000</f>
        <v>0.41277499999999995</v>
      </c>
      <c r="AR99">
        <f t="shared" si="1"/>
        <v>0</v>
      </c>
      <c r="AS99">
        <f t="shared" si="1"/>
        <v>0</v>
      </c>
      <c r="AT99">
        <f t="shared" si="1"/>
        <v>2.3769999999999993E-2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159.58000000000001</v>
      </c>
      <c r="L3" s="199">
        <v>61.52</v>
      </c>
      <c r="M3" s="199">
        <v>0</v>
      </c>
      <c r="N3" s="199">
        <v>29.01</v>
      </c>
      <c r="O3" s="199">
        <v>48.71</v>
      </c>
      <c r="P3" s="199">
        <v>39</v>
      </c>
      <c r="Q3" s="199">
        <v>2.59</v>
      </c>
      <c r="R3" s="199">
        <v>10.41</v>
      </c>
      <c r="S3" s="199">
        <v>6.48</v>
      </c>
      <c r="T3" s="199">
        <v>0</v>
      </c>
      <c r="U3" s="199">
        <v>282.77</v>
      </c>
      <c r="V3" s="199">
        <v>3.5</v>
      </c>
      <c r="W3" s="199">
        <v>8.5500000000000007</v>
      </c>
      <c r="X3" s="199">
        <v>36.229999999999997</v>
      </c>
      <c r="Y3" s="199">
        <v>0</v>
      </c>
      <c r="Z3" s="199">
        <v>34.18</v>
      </c>
      <c r="AA3" s="199">
        <v>22.15</v>
      </c>
      <c r="AB3" s="199">
        <v>0</v>
      </c>
      <c r="AC3" s="199">
        <v>0</v>
      </c>
      <c r="AD3" s="199">
        <v>1.58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14.73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1.31</v>
      </c>
      <c r="AP3" s="199">
        <v>0</v>
      </c>
      <c r="AQ3" s="199">
        <v>0</v>
      </c>
      <c r="AR3" s="199">
        <v>0</v>
      </c>
      <c r="AS3" s="199">
        <v>0</v>
      </c>
      <c r="AT3" s="199">
        <v>1.59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159.58000000000001</v>
      </c>
      <c r="L4" s="199">
        <v>61.52</v>
      </c>
      <c r="M4" s="199">
        <v>0</v>
      </c>
      <c r="N4" s="199">
        <v>29.01</v>
      </c>
      <c r="O4" s="199">
        <v>48.71</v>
      </c>
      <c r="P4" s="199">
        <v>39</v>
      </c>
      <c r="Q4" s="199">
        <v>2.59</v>
      </c>
      <c r="R4" s="199">
        <v>10.41</v>
      </c>
      <c r="S4" s="199">
        <v>6.48</v>
      </c>
      <c r="T4" s="199">
        <v>0</v>
      </c>
      <c r="U4" s="199">
        <v>282.77</v>
      </c>
      <c r="V4" s="199">
        <v>3.5</v>
      </c>
      <c r="W4" s="199">
        <v>8.5500000000000007</v>
      </c>
      <c r="X4" s="199">
        <v>36.229999999999997</v>
      </c>
      <c r="Y4" s="199">
        <v>0</v>
      </c>
      <c r="Z4" s="199">
        <v>34.18</v>
      </c>
      <c r="AA4" s="199">
        <v>22.15</v>
      </c>
      <c r="AB4" s="199">
        <v>0</v>
      </c>
      <c r="AC4" s="199">
        <v>0</v>
      </c>
      <c r="AD4" s="199">
        <v>1.58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14.73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1.31</v>
      </c>
      <c r="AP4" s="199">
        <v>0</v>
      </c>
      <c r="AQ4" s="199">
        <v>0</v>
      </c>
      <c r="AR4" s="199">
        <v>0</v>
      </c>
      <c r="AS4" s="199">
        <v>0</v>
      </c>
      <c r="AT4" s="199">
        <v>1.59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159.58000000000001</v>
      </c>
      <c r="L5" s="199">
        <v>61.52</v>
      </c>
      <c r="M5" s="199">
        <v>0</v>
      </c>
      <c r="N5" s="199">
        <v>29.01</v>
      </c>
      <c r="O5" s="199">
        <v>48.71</v>
      </c>
      <c r="P5" s="199">
        <v>39</v>
      </c>
      <c r="Q5" s="199">
        <v>2.59</v>
      </c>
      <c r="R5" s="199">
        <v>10.41</v>
      </c>
      <c r="S5" s="199">
        <v>6.48</v>
      </c>
      <c r="T5" s="199">
        <v>0</v>
      </c>
      <c r="U5" s="199">
        <v>282.77</v>
      </c>
      <c r="V5" s="199">
        <v>3.5</v>
      </c>
      <c r="W5" s="199">
        <v>7.68</v>
      </c>
      <c r="X5" s="199">
        <v>36.229999999999997</v>
      </c>
      <c r="Y5" s="199">
        <v>0</v>
      </c>
      <c r="Z5" s="199">
        <v>34.18</v>
      </c>
      <c r="AA5" s="199">
        <v>22.15</v>
      </c>
      <c r="AB5" s="199">
        <v>0</v>
      </c>
      <c r="AC5" s="199">
        <v>0</v>
      </c>
      <c r="AD5" s="199">
        <v>1.58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14.73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2.33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159.58000000000001</v>
      </c>
      <c r="L6" s="199">
        <v>61.52</v>
      </c>
      <c r="M6" s="199">
        <v>0</v>
      </c>
      <c r="N6" s="199">
        <v>29.01</v>
      </c>
      <c r="O6" s="199">
        <v>48.71</v>
      </c>
      <c r="P6" s="199">
        <v>39</v>
      </c>
      <c r="Q6" s="199">
        <v>2.59</v>
      </c>
      <c r="R6" s="199">
        <v>10.41</v>
      </c>
      <c r="S6" s="199">
        <v>6.48</v>
      </c>
      <c r="T6" s="199">
        <v>0</v>
      </c>
      <c r="U6" s="199">
        <v>282.77</v>
      </c>
      <c r="V6" s="199">
        <v>3.5</v>
      </c>
      <c r="W6" s="199">
        <v>5.69</v>
      </c>
      <c r="X6" s="199">
        <v>36.229999999999997</v>
      </c>
      <c r="Y6" s="199">
        <v>0</v>
      </c>
      <c r="Z6" s="199">
        <v>34.18</v>
      </c>
      <c r="AA6" s="199">
        <v>22.15</v>
      </c>
      <c r="AB6" s="199">
        <v>0</v>
      </c>
      <c r="AC6" s="199">
        <v>0</v>
      </c>
      <c r="AD6" s="199">
        <v>5.5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14.73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2.33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159.58000000000001</v>
      </c>
      <c r="L7" s="199">
        <v>61.52</v>
      </c>
      <c r="M7" s="199">
        <v>0</v>
      </c>
      <c r="N7" s="199">
        <v>29.01</v>
      </c>
      <c r="O7" s="199">
        <v>48.71</v>
      </c>
      <c r="P7" s="199">
        <v>39</v>
      </c>
      <c r="Q7" s="199">
        <v>2.59</v>
      </c>
      <c r="R7" s="199">
        <v>10.41</v>
      </c>
      <c r="S7" s="199">
        <v>6.48</v>
      </c>
      <c r="T7" s="199">
        <v>0</v>
      </c>
      <c r="U7" s="199">
        <v>282.77</v>
      </c>
      <c r="V7" s="199">
        <v>3.5</v>
      </c>
      <c r="W7" s="199">
        <v>5.69</v>
      </c>
      <c r="X7" s="199">
        <v>36.229999999999997</v>
      </c>
      <c r="Y7" s="199">
        <v>0</v>
      </c>
      <c r="Z7" s="199">
        <v>34.18</v>
      </c>
      <c r="AA7" s="199">
        <v>22.15</v>
      </c>
      <c r="AB7" s="199">
        <v>0</v>
      </c>
      <c r="AC7" s="199">
        <v>0</v>
      </c>
      <c r="AD7" s="199">
        <v>5.5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14.73</v>
      </c>
      <c r="AJ7" s="199">
        <v>0</v>
      </c>
      <c r="AK7" s="199">
        <v>49.15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2.33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159.58000000000001</v>
      </c>
      <c r="L8" s="199">
        <v>61.52</v>
      </c>
      <c r="M8" s="199">
        <v>0</v>
      </c>
      <c r="N8" s="199">
        <v>29.01</v>
      </c>
      <c r="O8" s="199">
        <v>48.71</v>
      </c>
      <c r="P8" s="199">
        <v>39</v>
      </c>
      <c r="Q8" s="199">
        <v>2.59</v>
      </c>
      <c r="R8" s="199">
        <v>10.41</v>
      </c>
      <c r="S8" s="199">
        <v>6.48</v>
      </c>
      <c r="T8" s="199">
        <v>0</v>
      </c>
      <c r="U8" s="199">
        <v>282.77</v>
      </c>
      <c r="V8" s="199">
        <v>3.5</v>
      </c>
      <c r="W8" s="199">
        <v>5.69</v>
      </c>
      <c r="X8" s="199">
        <v>36.229999999999997</v>
      </c>
      <c r="Y8" s="199">
        <v>0</v>
      </c>
      <c r="Z8" s="199">
        <v>34.18</v>
      </c>
      <c r="AA8" s="199">
        <v>22.15</v>
      </c>
      <c r="AB8" s="199">
        <v>0</v>
      </c>
      <c r="AC8" s="199">
        <v>0</v>
      </c>
      <c r="AD8" s="199">
        <v>5.5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14.73</v>
      </c>
      <c r="AJ8" s="199">
        <v>0</v>
      </c>
      <c r="AK8" s="199">
        <v>49.15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2.33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159.58000000000001</v>
      </c>
      <c r="L9" s="199">
        <v>61.52</v>
      </c>
      <c r="M9" s="199">
        <v>0</v>
      </c>
      <c r="N9" s="199">
        <v>29.01</v>
      </c>
      <c r="O9" s="199">
        <v>48.71</v>
      </c>
      <c r="P9" s="199">
        <v>39</v>
      </c>
      <c r="Q9" s="199">
        <v>2.59</v>
      </c>
      <c r="R9" s="199">
        <v>10.41</v>
      </c>
      <c r="S9" s="199">
        <v>6.48</v>
      </c>
      <c r="T9" s="199">
        <v>0</v>
      </c>
      <c r="U9" s="199">
        <v>282.77</v>
      </c>
      <c r="V9" s="199">
        <v>3.5</v>
      </c>
      <c r="W9" s="199">
        <v>5.69</v>
      </c>
      <c r="X9" s="199">
        <v>36.229999999999997</v>
      </c>
      <c r="Y9" s="199">
        <v>0</v>
      </c>
      <c r="Z9" s="199">
        <v>34.18</v>
      </c>
      <c r="AA9" s="199">
        <v>22.15</v>
      </c>
      <c r="AB9" s="199">
        <v>0</v>
      </c>
      <c r="AC9" s="199">
        <v>0</v>
      </c>
      <c r="AD9" s="199">
        <v>5.5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14.73</v>
      </c>
      <c r="AJ9" s="199">
        <v>0</v>
      </c>
      <c r="AK9" s="199">
        <v>49.15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2.33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159.58000000000001</v>
      </c>
      <c r="L10" s="199">
        <v>61.52</v>
      </c>
      <c r="M10" s="199">
        <v>0</v>
      </c>
      <c r="N10" s="199">
        <v>29.01</v>
      </c>
      <c r="O10" s="199">
        <v>48.71</v>
      </c>
      <c r="P10" s="199">
        <v>39</v>
      </c>
      <c r="Q10" s="199">
        <v>2.59</v>
      </c>
      <c r="R10" s="199">
        <v>10.41</v>
      </c>
      <c r="S10" s="199">
        <v>6.48</v>
      </c>
      <c r="T10" s="199">
        <v>0</v>
      </c>
      <c r="U10" s="199">
        <v>282.77</v>
      </c>
      <c r="V10" s="199">
        <v>3.5</v>
      </c>
      <c r="W10" s="199">
        <v>5.69</v>
      </c>
      <c r="X10" s="199">
        <v>36.229999999999997</v>
      </c>
      <c r="Y10" s="199">
        <v>0</v>
      </c>
      <c r="Z10" s="199">
        <v>34.18</v>
      </c>
      <c r="AA10" s="199">
        <v>22.15</v>
      </c>
      <c r="AB10" s="199">
        <v>0</v>
      </c>
      <c r="AC10" s="199">
        <v>0</v>
      </c>
      <c r="AD10" s="199">
        <v>5.5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14.73</v>
      </c>
      <c r="AJ10" s="199">
        <v>0</v>
      </c>
      <c r="AK10" s="199">
        <v>49.15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2.33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159.58000000000001</v>
      </c>
      <c r="L11" s="199">
        <v>61.52</v>
      </c>
      <c r="M11" s="199">
        <v>0</v>
      </c>
      <c r="N11" s="199">
        <v>29.01</v>
      </c>
      <c r="O11" s="199">
        <v>48.71</v>
      </c>
      <c r="P11" s="199">
        <v>39</v>
      </c>
      <c r="Q11" s="199">
        <v>2.59</v>
      </c>
      <c r="R11" s="199">
        <v>10.41</v>
      </c>
      <c r="S11" s="199">
        <v>6.48</v>
      </c>
      <c r="T11" s="199">
        <v>0</v>
      </c>
      <c r="U11" s="199">
        <v>282.77</v>
      </c>
      <c r="V11" s="199">
        <v>3.5</v>
      </c>
      <c r="W11" s="199">
        <v>5.69</v>
      </c>
      <c r="X11" s="199">
        <v>36.229999999999997</v>
      </c>
      <c r="Y11" s="199">
        <v>0</v>
      </c>
      <c r="Z11" s="199">
        <v>34.18</v>
      </c>
      <c r="AA11" s="199">
        <v>22.15</v>
      </c>
      <c r="AB11" s="199">
        <v>0</v>
      </c>
      <c r="AC11" s="199">
        <v>0</v>
      </c>
      <c r="AD11" s="199">
        <v>5.5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14.73</v>
      </c>
      <c r="AJ11" s="199">
        <v>0</v>
      </c>
      <c r="AK11" s="199">
        <v>49.15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2.33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159.58000000000001</v>
      </c>
      <c r="L12" s="199">
        <v>61.52</v>
      </c>
      <c r="M12" s="199">
        <v>0</v>
      </c>
      <c r="N12" s="199">
        <v>29.01</v>
      </c>
      <c r="O12" s="199">
        <v>48.71</v>
      </c>
      <c r="P12" s="199">
        <v>39</v>
      </c>
      <c r="Q12" s="199">
        <v>2.59</v>
      </c>
      <c r="R12" s="199">
        <v>10.41</v>
      </c>
      <c r="S12" s="199">
        <v>6.48</v>
      </c>
      <c r="T12" s="199">
        <v>0</v>
      </c>
      <c r="U12" s="199">
        <v>282.77</v>
      </c>
      <c r="V12" s="199">
        <v>3.5</v>
      </c>
      <c r="W12" s="199">
        <v>5.69</v>
      </c>
      <c r="X12" s="199">
        <v>36.229999999999997</v>
      </c>
      <c r="Y12" s="199">
        <v>0</v>
      </c>
      <c r="Z12" s="199">
        <v>34.18</v>
      </c>
      <c r="AA12" s="199">
        <v>22.15</v>
      </c>
      <c r="AB12" s="199">
        <v>0</v>
      </c>
      <c r="AC12" s="199">
        <v>0</v>
      </c>
      <c r="AD12" s="199">
        <v>5.5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14.73</v>
      </c>
      <c r="AJ12" s="199">
        <v>0</v>
      </c>
      <c r="AK12" s="199">
        <v>49.15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2.33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159.58000000000001</v>
      </c>
      <c r="L13" s="199">
        <v>61.52</v>
      </c>
      <c r="M13" s="199">
        <v>0</v>
      </c>
      <c r="N13" s="199">
        <v>29.01</v>
      </c>
      <c r="O13" s="199">
        <v>48.71</v>
      </c>
      <c r="P13" s="199">
        <v>39</v>
      </c>
      <c r="Q13" s="199">
        <v>2.59</v>
      </c>
      <c r="R13" s="199">
        <v>10.41</v>
      </c>
      <c r="S13" s="199">
        <v>6.48</v>
      </c>
      <c r="T13" s="199">
        <v>0</v>
      </c>
      <c r="U13" s="199">
        <v>282.77</v>
      </c>
      <c r="V13" s="199">
        <v>3.5</v>
      </c>
      <c r="W13" s="199">
        <v>5.69</v>
      </c>
      <c r="X13" s="199">
        <v>36.229999999999997</v>
      </c>
      <c r="Y13" s="199">
        <v>0</v>
      </c>
      <c r="Z13" s="199">
        <v>34.18</v>
      </c>
      <c r="AA13" s="199">
        <v>22.15</v>
      </c>
      <c r="AB13" s="199">
        <v>0</v>
      </c>
      <c r="AC13" s="199">
        <v>0</v>
      </c>
      <c r="AD13" s="199">
        <v>5.5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14.73</v>
      </c>
      <c r="AJ13" s="199">
        <v>0</v>
      </c>
      <c r="AK13" s="199">
        <v>49.15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2.33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159.58000000000001</v>
      </c>
      <c r="L14" s="199">
        <v>61.52</v>
      </c>
      <c r="M14" s="199">
        <v>0</v>
      </c>
      <c r="N14" s="199">
        <v>29.01</v>
      </c>
      <c r="O14" s="199">
        <v>48.71</v>
      </c>
      <c r="P14" s="199">
        <v>39</v>
      </c>
      <c r="Q14" s="199">
        <v>2.59</v>
      </c>
      <c r="R14" s="199">
        <v>10.41</v>
      </c>
      <c r="S14" s="199">
        <v>6.48</v>
      </c>
      <c r="T14" s="199">
        <v>0</v>
      </c>
      <c r="U14" s="199">
        <v>282.77</v>
      </c>
      <c r="V14" s="199">
        <v>3.5</v>
      </c>
      <c r="W14" s="199">
        <v>5.69</v>
      </c>
      <c r="X14" s="199">
        <v>36.229999999999997</v>
      </c>
      <c r="Y14" s="199">
        <v>0</v>
      </c>
      <c r="Z14" s="199">
        <v>34.18</v>
      </c>
      <c r="AA14" s="199">
        <v>22.15</v>
      </c>
      <c r="AB14" s="199">
        <v>0</v>
      </c>
      <c r="AC14" s="199">
        <v>7.43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14.73</v>
      </c>
      <c r="AJ14" s="199">
        <v>0</v>
      </c>
      <c r="AK14" s="199">
        <v>49.15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2.33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159.58000000000001</v>
      </c>
      <c r="L15" s="199">
        <v>61.52</v>
      </c>
      <c r="M15" s="199">
        <v>0</v>
      </c>
      <c r="N15" s="199">
        <v>29.01</v>
      </c>
      <c r="O15" s="199">
        <v>48.71</v>
      </c>
      <c r="P15" s="199">
        <v>39</v>
      </c>
      <c r="Q15" s="199">
        <v>2.59</v>
      </c>
      <c r="R15" s="199">
        <v>10.41</v>
      </c>
      <c r="S15" s="199">
        <v>6.48</v>
      </c>
      <c r="T15" s="199">
        <v>0</v>
      </c>
      <c r="U15" s="199">
        <v>282.77</v>
      </c>
      <c r="V15" s="199">
        <v>3.5</v>
      </c>
      <c r="W15" s="199">
        <v>5.69</v>
      </c>
      <c r="X15" s="199">
        <v>36.229999999999997</v>
      </c>
      <c r="Y15" s="199">
        <v>0</v>
      </c>
      <c r="Z15" s="199">
        <v>34.18</v>
      </c>
      <c r="AA15" s="199">
        <v>22.15</v>
      </c>
      <c r="AB15" s="199">
        <v>0</v>
      </c>
      <c r="AC15" s="199">
        <v>7.43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15.11</v>
      </c>
      <c r="AJ15" s="199">
        <v>0</v>
      </c>
      <c r="AK15" s="199">
        <v>49.15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1.96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159.58000000000001</v>
      </c>
      <c r="L16" s="199">
        <v>61.52</v>
      </c>
      <c r="M16" s="199">
        <v>0</v>
      </c>
      <c r="N16" s="199">
        <v>29.01</v>
      </c>
      <c r="O16" s="199">
        <v>48.71</v>
      </c>
      <c r="P16" s="199">
        <v>39</v>
      </c>
      <c r="Q16" s="199">
        <v>2.59</v>
      </c>
      <c r="R16" s="199">
        <v>10.41</v>
      </c>
      <c r="S16" s="199">
        <v>6.48</v>
      </c>
      <c r="T16" s="199">
        <v>0</v>
      </c>
      <c r="U16" s="199">
        <v>282.77</v>
      </c>
      <c r="V16" s="199">
        <v>3.5</v>
      </c>
      <c r="W16" s="199">
        <v>5.69</v>
      </c>
      <c r="X16" s="199">
        <v>36.229999999999997</v>
      </c>
      <c r="Y16" s="199">
        <v>0</v>
      </c>
      <c r="Z16" s="199">
        <v>34.18</v>
      </c>
      <c r="AA16" s="199">
        <v>22.15</v>
      </c>
      <c r="AB16" s="199">
        <v>0</v>
      </c>
      <c r="AC16" s="199">
        <v>7.43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15.11</v>
      </c>
      <c r="AJ16" s="199">
        <v>0</v>
      </c>
      <c r="AK16" s="199">
        <v>49.15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1.96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159.58000000000001</v>
      </c>
      <c r="L17" s="199">
        <v>61.52</v>
      </c>
      <c r="M17" s="199">
        <v>0</v>
      </c>
      <c r="N17" s="199">
        <v>29.01</v>
      </c>
      <c r="O17" s="199">
        <v>48.71</v>
      </c>
      <c r="P17" s="199">
        <v>39</v>
      </c>
      <c r="Q17" s="199">
        <v>2.59</v>
      </c>
      <c r="R17" s="199">
        <v>10.41</v>
      </c>
      <c r="S17" s="199">
        <v>6.48</v>
      </c>
      <c r="T17" s="199">
        <v>0</v>
      </c>
      <c r="U17" s="199">
        <v>282.77</v>
      </c>
      <c r="V17" s="199">
        <v>3.5</v>
      </c>
      <c r="W17" s="199">
        <v>5.69</v>
      </c>
      <c r="X17" s="199">
        <v>36.229999999999997</v>
      </c>
      <c r="Y17" s="199">
        <v>0</v>
      </c>
      <c r="Z17" s="199">
        <v>34.18</v>
      </c>
      <c r="AA17" s="199">
        <v>22.15</v>
      </c>
      <c r="AB17" s="199">
        <v>0</v>
      </c>
      <c r="AC17" s="199">
        <v>7.43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15.11</v>
      </c>
      <c r="AJ17" s="199">
        <v>0</v>
      </c>
      <c r="AK17" s="199">
        <v>48.37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1.35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146.53</v>
      </c>
      <c r="L18" s="199">
        <v>61.52</v>
      </c>
      <c r="M18" s="199">
        <v>0</v>
      </c>
      <c r="N18" s="199">
        <v>29.01</v>
      </c>
      <c r="O18" s="199">
        <v>48.71</v>
      </c>
      <c r="P18" s="199">
        <v>39</v>
      </c>
      <c r="Q18" s="199">
        <v>2.59</v>
      </c>
      <c r="R18" s="199">
        <v>10.41</v>
      </c>
      <c r="S18" s="199">
        <v>6.48</v>
      </c>
      <c r="T18" s="199">
        <v>0</v>
      </c>
      <c r="U18" s="199">
        <v>282.77</v>
      </c>
      <c r="V18" s="199">
        <v>3.5</v>
      </c>
      <c r="W18" s="199">
        <v>5.69</v>
      </c>
      <c r="X18" s="199">
        <v>36.229999999999997</v>
      </c>
      <c r="Y18" s="199">
        <v>0</v>
      </c>
      <c r="Z18" s="199">
        <v>34.18</v>
      </c>
      <c r="AA18" s="199">
        <v>22.15</v>
      </c>
      <c r="AB18" s="199">
        <v>0</v>
      </c>
      <c r="AC18" s="199">
        <v>7.43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15.11</v>
      </c>
      <c r="AJ18" s="199">
        <v>0</v>
      </c>
      <c r="AK18" s="199">
        <v>48.37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1.35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131.37</v>
      </c>
      <c r="L19" s="199">
        <v>61.52</v>
      </c>
      <c r="M19" s="199">
        <v>0</v>
      </c>
      <c r="N19" s="199">
        <v>29.01</v>
      </c>
      <c r="O19" s="199">
        <v>48.71</v>
      </c>
      <c r="P19" s="199">
        <v>39</v>
      </c>
      <c r="Q19" s="199">
        <v>2.59</v>
      </c>
      <c r="R19" s="199">
        <v>10.41</v>
      </c>
      <c r="S19" s="199">
        <v>6.48</v>
      </c>
      <c r="T19" s="199">
        <v>0</v>
      </c>
      <c r="U19" s="199">
        <v>282.77</v>
      </c>
      <c r="V19" s="199">
        <v>3.5</v>
      </c>
      <c r="W19" s="199">
        <v>5.51</v>
      </c>
      <c r="X19" s="199">
        <v>36.229999999999997</v>
      </c>
      <c r="Y19" s="199">
        <v>0</v>
      </c>
      <c r="Z19" s="199">
        <v>34.18</v>
      </c>
      <c r="AA19" s="199">
        <v>22.15</v>
      </c>
      <c r="AB19" s="199">
        <v>0</v>
      </c>
      <c r="AC19" s="199">
        <v>7.43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15.11</v>
      </c>
      <c r="AJ19" s="199">
        <v>0</v>
      </c>
      <c r="AK19" s="199">
        <v>48.37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1.35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121.26</v>
      </c>
      <c r="L20" s="199">
        <v>61.52</v>
      </c>
      <c r="M20" s="199">
        <v>0</v>
      </c>
      <c r="N20" s="199">
        <v>29.01</v>
      </c>
      <c r="O20" s="199">
        <v>48.71</v>
      </c>
      <c r="P20" s="199">
        <v>39</v>
      </c>
      <c r="Q20" s="199">
        <v>2.59</v>
      </c>
      <c r="R20" s="199">
        <v>10.41</v>
      </c>
      <c r="S20" s="199">
        <v>6.48</v>
      </c>
      <c r="T20" s="199">
        <v>0</v>
      </c>
      <c r="U20" s="199">
        <v>282.77</v>
      </c>
      <c r="V20" s="199">
        <v>3.5</v>
      </c>
      <c r="W20" s="199">
        <v>5.51</v>
      </c>
      <c r="X20" s="199">
        <v>36.229999999999997</v>
      </c>
      <c r="Y20" s="199">
        <v>0</v>
      </c>
      <c r="Z20" s="199">
        <v>34.18</v>
      </c>
      <c r="AA20" s="199">
        <v>22.15</v>
      </c>
      <c r="AB20" s="199">
        <v>0</v>
      </c>
      <c r="AC20" s="199">
        <v>7.43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15.11</v>
      </c>
      <c r="AJ20" s="199">
        <v>0</v>
      </c>
      <c r="AK20" s="199">
        <v>48.37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1.35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101.05</v>
      </c>
      <c r="L21" s="199">
        <v>61.52</v>
      </c>
      <c r="M21" s="199">
        <v>0</v>
      </c>
      <c r="N21" s="199">
        <v>29.01</v>
      </c>
      <c r="O21" s="199">
        <v>48.71</v>
      </c>
      <c r="P21" s="199">
        <v>39</v>
      </c>
      <c r="Q21" s="199">
        <v>2.59</v>
      </c>
      <c r="R21" s="199">
        <v>10.41</v>
      </c>
      <c r="S21" s="199">
        <v>6.48</v>
      </c>
      <c r="T21" s="199">
        <v>0</v>
      </c>
      <c r="U21" s="199">
        <v>282.77</v>
      </c>
      <c r="V21" s="199">
        <v>3.5</v>
      </c>
      <c r="W21" s="199">
        <v>5.51</v>
      </c>
      <c r="X21" s="199">
        <v>36.229999999999997</v>
      </c>
      <c r="Y21" s="199">
        <v>0</v>
      </c>
      <c r="Z21" s="199">
        <v>34.18</v>
      </c>
      <c r="AA21" s="199">
        <v>22.15</v>
      </c>
      <c r="AB21" s="199">
        <v>0</v>
      </c>
      <c r="AC21" s="199">
        <v>7.43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15.11</v>
      </c>
      <c r="AJ21" s="199">
        <v>0</v>
      </c>
      <c r="AK21" s="199">
        <v>48.37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0.54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101.05</v>
      </c>
      <c r="L22" s="199">
        <v>61.52</v>
      </c>
      <c r="M22" s="199">
        <v>0</v>
      </c>
      <c r="N22" s="199">
        <v>29.01</v>
      </c>
      <c r="O22" s="199">
        <v>48.71</v>
      </c>
      <c r="P22" s="199">
        <v>39</v>
      </c>
      <c r="Q22" s="199">
        <v>2.59</v>
      </c>
      <c r="R22" s="199">
        <v>10.41</v>
      </c>
      <c r="S22" s="199">
        <v>6.48</v>
      </c>
      <c r="T22" s="199">
        <v>0</v>
      </c>
      <c r="U22" s="199">
        <v>282.77</v>
      </c>
      <c r="V22" s="199">
        <v>3.5</v>
      </c>
      <c r="W22" s="199">
        <v>5.51</v>
      </c>
      <c r="X22" s="199">
        <v>36.229999999999997</v>
      </c>
      <c r="Y22" s="199">
        <v>0</v>
      </c>
      <c r="Z22" s="199">
        <v>34.18</v>
      </c>
      <c r="AA22" s="199">
        <v>22.15</v>
      </c>
      <c r="AB22" s="199">
        <v>0</v>
      </c>
      <c r="AC22" s="199">
        <v>6.72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15.11</v>
      </c>
      <c r="AJ22" s="199">
        <v>0</v>
      </c>
      <c r="AK22" s="199">
        <v>48.37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0.54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159.58000000000001</v>
      </c>
      <c r="L23" s="199">
        <v>61.52</v>
      </c>
      <c r="M23" s="199">
        <v>0</v>
      </c>
      <c r="N23" s="199">
        <v>29.01</v>
      </c>
      <c r="O23" s="199">
        <v>48.71</v>
      </c>
      <c r="P23" s="199">
        <v>39</v>
      </c>
      <c r="Q23" s="199">
        <v>2.59</v>
      </c>
      <c r="R23" s="199">
        <v>10.41</v>
      </c>
      <c r="S23" s="199">
        <v>6.48</v>
      </c>
      <c r="T23" s="199">
        <v>0</v>
      </c>
      <c r="U23" s="199">
        <v>282.77</v>
      </c>
      <c r="V23" s="199">
        <v>3.5</v>
      </c>
      <c r="W23" s="199">
        <v>5.51</v>
      </c>
      <c r="X23" s="199">
        <v>36.229999999999997</v>
      </c>
      <c r="Y23" s="199">
        <v>0</v>
      </c>
      <c r="Z23" s="199">
        <v>34.18</v>
      </c>
      <c r="AA23" s="199">
        <v>22.15</v>
      </c>
      <c r="AB23" s="199">
        <v>0</v>
      </c>
      <c r="AC23" s="199">
        <v>6.72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15.11</v>
      </c>
      <c r="AJ23" s="199">
        <v>0</v>
      </c>
      <c r="AK23" s="199">
        <v>48.37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0.54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90.95</v>
      </c>
      <c r="L24" s="199">
        <v>61.52</v>
      </c>
      <c r="M24" s="199">
        <v>0</v>
      </c>
      <c r="N24" s="199">
        <v>29.01</v>
      </c>
      <c r="O24" s="199">
        <v>48.71</v>
      </c>
      <c r="P24" s="199">
        <v>39</v>
      </c>
      <c r="Q24" s="199">
        <v>2.59</v>
      </c>
      <c r="R24" s="199">
        <v>10.41</v>
      </c>
      <c r="S24" s="199">
        <v>6.48</v>
      </c>
      <c r="T24" s="199">
        <v>0</v>
      </c>
      <c r="U24" s="199">
        <v>282.77</v>
      </c>
      <c r="V24" s="199">
        <v>3.5</v>
      </c>
      <c r="W24" s="199">
        <v>5.51</v>
      </c>
      <c r="X24" s="199">
        <v>36.229999999999997</v>
      </c>
      <c r="Y24" s="199">
        <v>0</v>
      </c>
      <c r="Z24" s="199">
        <v>34.18</v>
      </c>
      <c r="AA24" s="199">
        <v>22.15</v>
      </c>
      <c r="AB24" s="199">
        <v>0</v>
      </c>
      <c r="AC24" s="199">
        <v>6.72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15.11</v>
      </c>
      <c r="AJ24" s="199">
        <v>0</v>
      </c>
      <c r="AK24" s="199">
        <v>48.37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0.54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90.95</v>
      </c>
      <c r="L25" s="199">
        <v>61.52</v>
      </c>
      <c r="M25" s="199">
        <v>0</v>
      </c>
      <c r="N25" s="199">
        <v>29.01</v>
      </c>
      <c r="O25" s="199">
        <v>48.71</v>
      </c>
      <c r="P25" s="199">
        <v>39</v>
      </c>
      <c r="Q25" s="199">
        <v>2.59</v>
      </c>
      <c r="R25" s="199">
        <v>10.41</v>
      </c>
      <c r="S25" s="199">
        <v>6.48</v>
      </c>
      <c r="T25" s="199">
        <v>0</v>
      </c>
      <c r="U25" s="199">
        <v>282.77</v>
      </c>
      <c r="V25" s="199">
        <v>3.5</v>
      </c>
      <c r="W25" s="199">
        <v>5.51</v>
      </c>
      <c r="X25" s="199">
        <v>36.229999999999997</v>
      </c>
      <c r="Y25" s="199">
        <v>0</v>
      </c>
      <c r="Z25" s="199">
        <v>34.18</v>
      </c>
      <c r="AA25" s="199">
        <v>22.15</v>
      </c>
      <c r="AB25" s="199">
        <v>0</v>
      </c>
      <c r="AC25" s="199">
        <v>6.72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15.11</v>
      </c>
      <c r="AJ25" s="199">
        <v>0</v>
      </c>
      <c r="AK25" s="199">
        <v>48.37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0.54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96</v>
      </c>
      <c r="L26" s="199">
        <v>61.52</v>
      </c>
      <c r="M26" s="199">
        <v>0</v>
      </c>
      <c r="N26" s="199">
        <v>29.01</v>
      </c>
      <c r="O26" s="199">
        <v>48.71</v>
      </c>
      <c r="P26" s="199">
        <v>39</v>
      </c>
      <c r="Q26" s="199">
        <v>2.59</v>
      </c>
      <c r="R26" s="199">
        <v>10.41</v>
      </c>
      <c r="S26" s="199">
        <v>6.48</v>
      </c>
      <c r="T26" s="199">
        <v>0</v>
      </c>
      <c r="U26" s="199">
        <v>282.77</v>
      </c>
      <c r="V26" s="199">
        <v>3.5</v>
      </c>
      <c r="W26" s="199">
        <v>5.51</v>
      </c>
      <c r="X26" s="199">
        <v>36.229999999999997</v>
      </c>
      <c r="Y26" s="199">
        <v>0</v>
      </c>
      <c r="Z26" s="199">
        <v>34.18</v>
      </c>
      <c r="AA26" s="199">
        <v>22.15</v>
      </c>
      <c r="AB26" s="199">
        <v>0</v>
      </c>
      <c r="AC26" s="199">
        <v>7.07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14.73</v>
      </c>
      <c r="AJ26" s="199">
        <v>0</v>
      </c>
      <c r="AK26" s="199">
        <v>48.37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0.54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159.58000000000001</v>
      </c>
      <c r="L27" s="199">
        <v>61.52</v>
      </c>
      <c r="M27" s="199">
        <v>0</v>
      </c>
      <c r="N27" s="199">
        <v>29.01</v>
      </c>
      <c r="O27" s="199">
        <v>48.71</v>
      </c>
      <c r="P27" s="199">
        <v>39</v>
      </c>
      <c r="Q27" s="199">
        <v>2.59</v>
      </c>
      <c r="R27" s="199">
        <v>10.41</v>
      </c>
      <c r="S27" s="199">
        <v>6.48</v>
      </c>
      <c r="T27" s="199">
        <v>0</v>
      </c>
      <c r="U27" s="199">
        <v>282.77</v>
      </c>
      <c r="V27" s="199">
        <v>3.5</v>
      </c>
      <c r="W27" s="199">
        <v>5.51</v>
      </c>
      <c r="X27" s="199">
        <v>36.229999999999997</v>
      </c>
      <c r="Y27" s="199">
        <v>0</v>
      </c>
      <c r="Z27" s="199">
        <v>34.18</v>
      </c>
      <c r="AA27" s="199">
        <v>22.15</v>
      </c>
      <c r="AB27" s="199">
        <v>0</v>
      </c>
      <c r="AC27" s="199">
        <v>7.07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14.73</v>
      </c>
      <c r="AJ27" s="199">
        <v>0</v>
      </c>
      <c r="AK27" s="199">
        <v>48.37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7.6</v>
      </c>
      <c r="AR27" s="199">
        <v>0</v>
      </c>
      <c r="AS27" s="199">
        <v>0</v>
      </c>
      <c r="AT27" s="199">
        <v>1.88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159.59</v>
      </c>
      <c r="L28" s="199">
        <v>61.52</v>
      </c>
      <c r="M28" s="199">
        <v>0</v>
      </c>
      <c r="N28" s="199">
        <v>29.01</v>
      </c>
      <c r="O28" s="199">
        <v>48.71</v>
      </c>
      <c r="P28" s="199">
        <v>39</v>
      </c>
      <c r="Q28" s="199">
        <v>2.59</v>
      </c>
      <c r="R28" s="199">
        <v>10.41</v>
      </c>
      <c r="S28" s="199">
        <v>6.48</v>
      </c>
      <c r="T28" s="199">
        <v>0</v>
      </c>
      <c r="U28" s="199">
        <v>282.77</v>
      </c>
      <c r="V28" s="199">
        <v>3.5</v>
      </c>
      <c r="W28" s="199">
        <v>5.51</v>
      </c>
      <c r="X28" s="199">
        <v>36.229999999999997</v>
      </c>
      <c r="Y28" s="199">
        <v>0</v>
      </c>
      <c r="Z28" s="199">
        <v>34.18</v>
      </c>
      <c r="AA28" s="199">
        <v>22.15</v>
      </c>
      <c r="AB28" s="199">
        <v>0</v>
      </c>
      <c r="AC28" s="199">
        <v>7.07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14.73</v>
      </c>
      <c r="AJ28" s="199">
        <v>0</v>
      </c>
      <c r="AK28" s="199">
        <v>48.37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15.9</v>
      </c>
      <c r="AR28" s="199">
        <v>0</v>
      </c>
      <c r="AS28" s="199">
        <v>0</v>
      </c>
      <c r="AT28" s="199">
        <v>1.88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78.17</v>
      </c>
      <c r="L29" s="199">
        <v>61.52</v>
      </c>
      <c r="M29" s="199">
        <v>0</v>
      </c>
      <c r="N29" s="199">
        <v>29.01</v>
      </c>
      <c r="O29" s="199">
        <v>48.71</v>
      </c>
      <c r="P29" s="199">
        <v>39</v>
      </c>
      <c r="Q29" s="199">
        <v>2.59</v>
      </c>
      <c r="R29" s="199">
        <v>10.41</v>
      </c>
      <c r="S29" s="199">
        <v>6.48</v>
      </c>
      <c r="T29" s="199">
        <v>0</v>
      </c>
      <c r="U29" s="199">
        <v>282.77</v>
      </c>
      <c r="V29" s="199">
        <v>3.5</v>
      </c>
      <c r="W29" s="199">
        <v>5.51</v>
      </c>
      <c r="X29" s="199">
        <v>36.229999999999997</v>
      </c>
      <c r="Y29" s="199">
        <v>0</v>
      </c>
      <c r="Z29" s="199">
        <v>34.18</v>
      </c>
      <c r="AA29" s="199">
        <v>22.15</v>
      </c>
      <c r="AB29" s="199">
        <v>0</v>
      </c>
      <c r="AC29" s="199">
        <v>7.07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14.73</v>
      </c>
      <c r="AJ29" s="199">
        <v>0</v>
      </c>
      <c r="AK29" s="199">
        <v>48.37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23.08</v>
      </c>
      <c r="AR29" s="199">
        <v>0</v>
      </c>
      <c r="AS29" s="199">
        <v>0</v>
      </c>
      <c r="AT29" s="199">
        <v>1.88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151.58000000000001</v>
      </c>
      <c r="L30" s="199">
        <v>61.52</v>
      </c>
      <c r="M30" s="199">
        <v>0</v>
      </c>
      <c r="N30" s="199">
        <v>29.01</v>
      </c>
      <c r="O30" s="199">
        <v>48.71</v>
      </c>
      <c r="P30" s="199">
        <v>39</v>
      </c>
      <c r="Q30" s="199">
        <v>2.59</v>
      </c>
      <c r="R30" s="199">
        <v>10.41</v>
      </c>
      <c r="S30" s="199">
        <v>6.48</v>
      </c>
      <c r="T30" s="199">
        <v>0</v>
      </c>
      <c r="U30" s="199">
        <v>282.77</v>
      </c>
      <c r="V30" s="199">
        <v>3.5</v>
      </c>
      <c r="W30" s="199">
        <v>5.51</v>
      </c>
      <c r="X30" s="199">
        <v>36.229999999999997</v>
      </c>
      <c r="Y30" s="199">
        <v>0</v>
      </c>
      <c r="Z30" s="199">
        <v>34.18</v>
      </c>
      <c r="AA30" s="199">
        <v>22.15</v>
      </c>
      <c r="AB30" s="199">
        <v>0</v>
      </c>
      <c r="AC30" s="199">
        <v>7.07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14.73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23.33</v>
      </c>
      <c r="AR30" s="199">
        <v>0</v>
      </c>
      <c r="AS30" s="199">
        <v>0</v>
      </c>
      <c r="AT30" s="199">
        <v>1.88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78.17</v>
      </c>
      <c r="L31" s="199">
        <v>50.53</v>
      </c>
      <c r="M31" s="199">
        <v>0</v>
      </c>
      <c r="N31" s="199">
        <v>29.01</v>
      </c>
      <c r="O31" s="199">
        <v>48.71</v>
      </c>
      <c r="P31" s="199">
        <v>39</v>
      </c>
      <c r="Q31" s="199">
        <v>2.59</v>
      </c>
      <c r="R31" s="199">
        <v>10.41</v>
      </c>
      <c r="S31" s="199">
        <v>5.76</v>
      </c>
      <c r="T31" s="199">
        <v>0</v>
      </c>
      <c r="U31" s="199">
        <v>282.77</v>
      </c>
      <c r="V31" s="199">
        <v>3.5</v>
      </c>
      <c r="W31" s="199">
        <v>5.51</v>
      </c>
      <c r="X31" s="199">
        <v>36.229999999999997</v>
      </c>
      <c r="Y31" s="199">
        <v>0</v>
      </c>
      <c r="Z31" s="199">
        <v>34.18</v>
      </c>
      <c r="AA31" s="199">
        <v>22.15</v>
      </c>
      <c r="AB31" s="199">
        <v>0</v>
      </c>
      <c r="AC31" s="199">
        <v>7.07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14.73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23.6</v>
      </c>
      <c r="AR31" s="199">
        <v>0</v>
      </c>
      <c r="AS31" s="199">
        <v>0</v>
      </c>
      <c r="AT31" s="199">
        <v>1.88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78.17</v>
      </c>
      <c r="L32" s="199">
        <v>20.21</v>
      </c>
      <c r="M32" s="199">
        <v>0</v>
      </c>
      <c r="N32" s="199">
        <v>29.01</v>
      </c>
      <c r="O32" s="199">
        <v>48.71</v>
      </c>
      <c r="P32" s="199">
        <v>39</v>
      </c>
      <c r="Q32" s="199">
        <v>1.01</v>
      </c>
      <c r="R32" s="199">
        <v>5.0599999999999996</v>
      </c>
      <c r="S32" s="199">
        <v>4.28</v>
      </c>
      <c r="T32" s="199">
        <v>0</v>
      </c>
      <c r="U32" s="199">
        <v>282.77</v>
      </c>
      <c r="V32" s="199">
        <v>3.5</v>
      </c>
      <c r="W32" s="199">
        <v>5.51</v>
      </c>
      <c r="X32" s="199">
        <v>36.229999999999997</v>
      </c>
      <c r="Y32" s="199">
        <v>0</v>
      </c>
      <c r="Z32" s="199">
        <v>34.18</v>
      </c>
      <c r="AA32" s="199">
        <v>22.15</v>
      </c>
      <c r="AB32" s="199">
        <v>0</v>
      </c>
      <c r="AC32" s="199">
        <v>7.07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14.73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23.75</v>
      </c>
      <c r="AR32" s="199">
        <v>0</v>
      </c>
      <c r="AS32" s="199">
        <v>0</v>
      </c>
      <c r="AT32" s="199">
        <v>1.88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78.17</v>
      </c>
      <c r="L33" s="199">
        <v>20.21</v>
      </c>
      <c r="M33" s="199">
        <v>0</v>
      </c>
      <c r="N33" s="199">
        <v>29.01</v>
      </c>
      <c r="O33" s="199">
        <v>48.71</v>
      </c>
      <c r="P33" s="199">
        <v>39</v>
      </c>
      <c r="Q33" s="199">
        <v>1.01</v>
      </c>
      <c r="R33" s="199">
        <v>5.0599999999999996</v>
      </c>
      <c r="S33" s="199">
        <v>3.67</v>
      </c>
      <c r="T33" s="199">
        <v>0</v>
      </c>
      <c r="U33" s="199">
        <v>282.77</v>
      </c>
      <c r="V33" s="199">
        <v>3.5</v>
      </c>
      <c r="W33" s="199">
        <v>5.51</v>
      </c>
      <c r="X33" s="199">
        <v>36.229999999999997</v>
      </c>
      <c r="Y33" s="199">
        <v>0</v>
      </c>
      <c r="Z33" s="199">
        <v>34.18</v>
      </c>
      <c r="AA33" s="199">
        <v>22.15</v>
      </c>
      <c r="AB33" s="199">
        <v>0</v>
      </c>
      <c r="AC33" s="199">
        <v>7.07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14.73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23.75</v>
      </c>
      <c r="AR33" s="199">
        <v>0</v>
      </c>
      <c r="AS33" s="199">
        <v>0</v>
      </c>
      <c r="AT33" s="199">
        <v>1.88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78.17</v>
      </c>
      <c r="L34" s="199">
        <v>20.21</v>
      </c>
      <c r="M34" s="199">
        <v>0</v>
      </c>
      <c r="N34" s="199">
        <v>29.01</v>
      </c>
      <c r="O34" s="199">
        <v>48.71</v>
      </c>
      <c r="P34" s="199">
        <v>39</v>
      </c>
      <c r="Q34" s="199">
        <v>1.01</v>
      </c>
      <c r="R34" s="199">
        <v>5.0599999999999996</v>
      </c>
      <c r="S34" s="199">
        <v>3.67</v>
      </c>
      <c r="T34" s="199">
        <v>0</v>
      </c>
      <c r="U34" s="199">
        <v>282.77</v>
      </c>
      <c r="V34" s="199">
        <v>3.5</v>
      </c>
      <c r="W34" s="199">
        <v>5.51</v>
      </c>
      <c r="X34" s="199">
        <v>36.229999999999997</v>
      </c>
      <c r="Y34" s="199">
        <v>0</v>
      </c>
      <c r="Z34" s="199">
        <v>34.18</v>
      </c>
      <c r="AA34" s="199">
        <v>22.15</v>
      </c>
      <c r="AB34" s="199">
        <v>0</v>
      </c>
      <c r="AC34" s="199">
        <v>7.43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14.73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23.75</v>
      </c>
      <c r="AR34" s="199">
        <v>0</v>
      </c>
      <c r="AS34" s="199">
        <v>0</v>
      </c>
      <c r="AT34" s="199">
        <v>1.88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78.17</v>
      </c>
      <c r="L35" s="199">
        <v>20.21</v>
      </c>
      <c r="M35" s="199">
        <v>0</v>
      </c>
      <c r="N35" s="199">
        <v>29.01</v>
      </c>
      <c r="O35" s="199">
        <v>48.71</v>
      </c>
      <c r="P35" s="199">
        <v>39</v>
      </c>
      <c r="Q35" s="199">
        <v>1.01</v>
      </c>
      <c r="R35" s="199">
        <v>5.0599999999999996</v>
      </c>
      <c r="S35" s="199">
        <v>3.14</v>
      </c>
      <c r="T35" s="199">
        <v>0</v>
      </c>
      <c r="U35" s="199">
        <v>282.77</v>
      </c>
      <c r="V35" s="199">
        <v>3.5</v>
      </c>
      <c r="W35" s="199">
        <v>5.51</v>
      </c>
      <c r="X35" s="199">
        <v>36.229999999999997</v>
      </c>
      <c r="Y35" s="199">
        <v>0</v>
      </c>
      <c r="Z35" s="199">
        <v>34.5</v>
      </c>
      <c r="AA35" s="199">
        <v>22.38</v>
      </c>
      <c r="AB35" s="199">
        <v>0</v>
      </c>
      <c r="AC35" s="199">
        <v>7.43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14.73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23.75</v>
      </c>
      <c r="AR35" s="199">
        <v>0</v>
      </c>
      <c r="AS35" s="199">
        <v>0</v>
      </c>
      <c r="AT35" s="199">
        <v>1.88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78.17</v>
      </c>
      <c r="L36" s="199">
        <v>20.21</v>
      </c>
      <c r="M36" s="199">
        <v>0</v>
      </c>
      <c r="N36" s="199">
        <v>29.01</v>
      </c>
      <c r="O36" s="199">
        <v>48.71</v>
      </c>
      <c r="P36" s="199">
        <v>39</v>
      </c>
      <c r="Q36" s="199">
        <v>1.01</v>
      </c>
      <c r="R36" s="199">
        <v>5.0599999999999996</v>
      </c>
      <c r="S36" s="199">
        <v>3.14</v>
      </c>
      <c r="T36" s="199">
        <v>0</v>
      </c>
      <c r="U36" s="199">
        <v>282.77</v>
      </c>
      <c r="V36" s="199">
        <v>3.5</v>
      </c>
      <c r="W36" s="199">
        <v>5.51</v>
      </c>
      <c r="X36" s="199">
        <v>36.229999999999997</v>
      </c>
      <c r="Y36" s="199">
        <v>0</v>
      </c>
      <c r="Z36" s="199">
        <v>34.5</v>
      </c>
      <c r="AA36" s="199">
        <v>22.38</v>
      </c>
      <c r="AB36" s="199">
        <v>0</v>
      </c>
      <c r="AC36" s="199">
        <v>7.43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14.73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23.75</v>
      </c>
      <c r="AR36" s="199">
        <v>0</v>
      </c>
      <c r="AS36" s="199">
        <v>0</v>
      </c>
      <c r="AT36" s="199">
        <v>1.88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78.17</v>
      </c>
      <c r="L37" s="199">
        <v>20.21</v>
      </c>
      <c r="M37" s="199">
        <v>0</v>
      </c>
      <c r="N37" s="199">
        <v>29.01</v>
      </c>
      <c r="O37" s="199">
        <v>48.71</v>
      </c>
      <c r="P37" s="199">
        <v>39</v>
      </c>
      <c r="Q37" s="199">
        <v>1.01</v>
      </c>
      <c r="R37" s="199">
        <v>5.0599999999999996</v>
      </c>
      <c r="S37" s="199">
        <v>3.14</v>
      </c>
      <c r="T37" s="199">
        <v>0</v>
      </c>
      <c r="U37" s="199">
        <v>282.77</v>
      </c>
      <c r="V37" s="199">
        <v>3.5</v>
      </c>
      <c r="W37" s="199">
        <v>5.51</v>
      </c>
      <c r="X37" s="199">
        <v>36.229999999999997</v>
      </c>
      <c r="Y37" s="199">
        <v>0</v>
      </c>
      <c r="Z37" s="199">
        <v>35.340000000000003</v>
      </c>
      <c r="AA37" s="199">
        <v>22.91</v>
      </c>
      <c r="AB37" s="199">
        <v>0</v>
      </c>
      <c r="AC37" s="199">
        <v>7.43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14.73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23.75</v>
      </c>
      <c r="AR37" s="199">
        <v>0</v>
      </c>
      <c r="AS37" s="199">
        <v>0</v>
      </c>
      <c r="AT37" s="199">
        <v>1.88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78.17</v>
      </c>
      <c r="L38" s="199">
        <v>20.21</v>
      </c>
      <c r="M38" s="199">
        <v>0</v>
      </c>
      <c r="N38" s="199">
        <v>29.01</v>
      </c>
      <c r="O38" s="199">
        <v>48.71</v>
      </c>
      <c r="P38" s="199">
        <v>39</v>
      </c>
      <c r="Q38" s="199">
        <v>1.01</v>
      </c>
      <c r="R38" s="199">
        <v>5.0599999999999996</v>
      </c>
      <c r="S38" s="199">
        <v>3.14</v>
      </c>
      <c r="T38" s="199">
        <v>0</v>
      </c>
      <c r="U38" s="199">
        <v>282.77</v>
      </c>
      <c r="V38" s="199">
        <v>3.5</v>
      </c>
      <c r="W38" s="199">
        <v>5.51</v>
      </c>
      <c r="X38" s="199">
        <v>36.229999999999997</v>
      </c>
      <c r="Y38" s="199">
        <v>0</v>
      </c>
      <c r="Z38" s="199">
        <v>35.340000000000003</v>
      </c>
      <c r="AA38" s="199">
        <v>22.91</v>
      </c>
      <c r="AB38" s="199">
        <v>0</v>
      </c>
      <c r="AC38" s="199">
        <v>7.43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14.73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23.75</v>
      </c>
      <c r="AR38" s="199">
        <v>0</v>
      </c>
      <c r="AS38" s="199">
        <v>0</v>
      </c>
      <c r="AT38" s="199">
        <v>1.88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78.989999999999995</v>
      </c>
      <c r="L39" s="199">
        <v>20.420000000000002</v>
      </c>
      <c r="M39" s="199">
        <v>0</v>
      </c>
      <c r="N39" s="199">
        <v>29.01</v>
      </c>
      <c r="O39" s="199">
        <v>48.71</v>
      </c>
      <c r="P39" s="199">
        <v>39</v>
      </c>
      <c r="Q39" s="199">
        <v>1.02</v>
      </c>
      <c r="R39" s="199">
        <v>5.1100000000000003</v>
      </c>
      <c r="S39" s="199">
        <v>2.81</v>
      </c>
      <c r="T39" s="199">
        <v>0</v>
      </c>
      <c r="U39" s="199">
        <v>282.77</v>
      </c>
      <c r="V39" s="199">
        <v>3.5</v>
      </c>
      <c r="W39" s="199">
        <v>2.61</v>
      </c>
      <c r="X39" s="199">
        <v>15.16</v>
      </c>
      <c r="Y39" s="199">
        <v>0</v>
      </c>
      <c r="Z39" s="199">
        <v>35.340000000000003</v>
      </c>
      <c r="AA39" s="199">
        <v>22.91</v>
      </c>
      <c r="AB39" s="199">
        <v>0</v>
      </c>
      <c r="AC39" s="199">
        <v>7.43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14.73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23.75</v>
      </c>
      <c r="AR39" s="199">
        <v>0</v>
      </c>
      <c r="AS39" s="199">
        <v>0</v>
      </c>
      <c r="AT39" s="199">
        <v>1.88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78.989999999999995</v>
      </c>
      <c r="L40" s="199">
        <v>20.420000000000002</v>
      </c>
      <c r="M40" s="199">
        <v>0</v>
      </c>
      <c r="N40" s="199">
        <v>29.01</v>
      </c>
      <c r="O40" s="199">
        <v>48.71</v>
      </c>
      <c r="P40" s="199">
        <v>39</v>
      </c>
      <c r="Q40" s="199">
        <v>1.02</v>
      </c>
      <c r="R40" s="199">
        <v>5.1100000000000003</v>
      </c>
      <c r="S40" s="199">
        <v>2.81</v>
      </c>
      <c r="T40" s="199">
        <v>0</v>
      </c>
      <c r="U40" s="199">
        <v>282.77</v>
      </c>
      <c r="V40" s="199">
        <v>3.5</v>
      </c>
      <c r="W40" s="199">
        <v>2.57</v>
      </c>
      <c r="X40" s="199">
        <v>15.16</v>
      </c>
      <c r="Y40" s="199">
        <v>0</v>
      </c>
      <c r="Z40" s="199">
        <v>34.18</v>
      </c>
      <c r="AA40" s="199">
        <v>22.91</v>
      </c>
      <c r="AB40" s="199">
        <v>0</v>
      </c>
      <c r="AC40" s="199">
        <v>6.72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14.73</v>
      </c>
      <c r="AJ40" s="199">
        <v>9.64</v>
      </c>
      <c r="AK40" s="199">
        <v>49.92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23.75</v>
      </c>
      <c r="AR40" s="199">
        <v>0</v>
      </c>
      <c r="AS40" s="199">
        <v>0</v>
      </c>
      <c r="AT40" s="199">
        <v>1.88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78.989999999999995</v>
      </c>
      <c r="L41" s="199">
        <v>20.420000000000002</v>
      </c>
      <c r="M41" s="199">
        <v>0</v>
      </c>
      <c r="N41" s="199">
        <v>29.01</v>
      </c>
      <c r="O41" s="199">
        <v>48.71</v>
      </c>
      <c r="P41" s="199">
        <v>39</v>
      </c>
      <c r="Q41" s="199">
        <v>1.02</v>
      </c>
      <c r="R41" s="199">
        <v>5.1100000000000003</v>
      </c>
      <c r="S41" s="199">
        <v>2.81</v>
      </c>
      <c r="T41" s="199">
        <v>0</v>
      </c>
      <c r="U41" s="199">
        <v>282.77</v>
      </c>
      <c r="V41" s="199">
        <v>3.5</v>
      </c>
      <c r="W41" s="199">
        <v>2.52</v>
      </c>
      <c r="X41" s="199">
        <v>15.16</v>
      </c>
      <c r="Y41" s="199">
        <v>0</v>
      </c>
      <c r="Z41" s="199">
        <v>34.18</v>
      </c>
      <c r="AA41" s="199">
        <v>22.91</v>
      </c>
      <c r="AB41" s="199">
        <v>0</v>
      </c>
      <c r="AC41" s="199">
        <v>6.72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14.32</v>
      </c>
      <c r="AJ41" s="199">
        <v>9.64</v>
      </c>
      <c r="AK41" s="199">
        <v>49.92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23.75</v>
      </c>
      <c r="AR41" s="199">
        <v>0</v>
      </c>
      <c r="AS41" s="199">
        <v>0</v>
      </c>
      <c r="AT41" s="199">
        <v>1.88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78.989999999999995</v>
      </c>
      <c r="L42" s="199">
        <v>20.420000000000002</v>
      </c>
      <c r="M42" s="199">
        <v>0</v>
      </c>
      <c r="N42" s="199">
        <v>29.01</v>
      </c>
      <c r="O42" s="199">
        <v>48.71</v>
      </c>
      <c r="P42" s="199">
        <v>39</v>
      </c>
      <c r="Q42" s="199">
        <v>1.02</v>
      </c>
      <c r="R42" s="199">
        <v>5.1100000000000003</v>
      </c>
      <c r="S42" s="199">
        <v>2.81</v>
      </c>
      <c r="T42" s="199">
        <v>0</v>
      </c>
      <c r="U42" s="199">
        <v>282.77</v>
      </c>
      <c r="V42" s="199">
        <v>3.5</v>
      </c>
      <c r="W42" s="199">
        <v>2.52</v>
      </c>
      <c r="X42" s="199">
        <v>15.16</v>
      </c>
      <c r="Y42" s="199">
        <v>0</v>
      </c>
      <c r="Z42" s="199">
        <v>34.18</v>
      </c>
      <c r="AA42" s="199">
        <v>22.91</v>
      </c>
      <c r="AB42" s="199">
        <v>0</v>
      </c>
      <c r="AC42" s="199">
        <v>6.72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14.32</v>
      </c>
      <c r="AJ42" s="199">
        <v>12.86</v>
      </c>
      <c r="AK42" s="199">
        <v>49.92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23.75</v>
      </c>
      <c r="AR42" s="199">
        <v>0</v>
      </c>
      <c r="AS42" s="199">
        <v>0</v>
      </c>
      <c r="AT42" s="199">
        <v>1.88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78.989999999999995</v>
      </c>
      <c r="L43" s="199">
        <v>30.63</v>
      </c>
      <c r="M43" s="199">
        <v>0</v>
      </c>
      <c r="N43" s="199">
        <v>29.01</v>
      </c>
      <c r="O43" s="199">
        <v>48.71</v>
      </c>
      <c r="P43" s="199">
        <v>39</v>
      </c>
      <c r="Q43" s="199">
        <v>1.02</v>
      </c>
      <c r="R43" s="199">
        <v>5.1100000000000003</v>
      </c>
      <c r="S43" s="199">
        <v>3.3</v>
      </c>
      <c r="T43" s="199">
        <v>0</v>
      </c>
      <c r="U43" s="199">
        <v>282.77</v>
      </c>
      <c r="V43" s="199">
        <v>3.5</v>
      </c>
      <c r="W43" s="199">
        <v>2.39</v>
      </c>
      <c r="X43" s="199">
        <v>15.16</v>
      </c>
      <c r="Y43" s="199">
        <v>0</v>
      </c>
      <c r="Z43" s="199">
        <v>34.18</v>
      </c>
      <c r="AA43" s="199">
        <v>22.15</v>
      </c>
      <c r="AB43" s="199">
        <v>0</v>
      </c>
      <c r="AC43" s="199">
        <v>6.72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33.43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23.75</v>
      </c>
      <c r="AR43" s="199">
        <v>0</v>
      </c>
      <c r="AS43" s="199">
        <v>0</v>
      </c>
      <c r="AT43" s="199">
        <v>1.88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78.989999999999995</v>
      </c>
      <c r="L44" s="199">
        <v>30.63</v>
      </c>
      <c r="M44" s="199">
        <v>0</v>
      </c>
      <c r="N44" s="199">
        <v>29.01</v>
      </c>
      <c r="O44" s="199">
        <v>48.71</v>
      </c>
      <c r="P44" s="199">
        <v>39</v>
      </c>
      <c r="Q44" s="199">
        <v>2.59</v>
      </c>
      <c r="R44" s="199">
        <v>10.41</v>
      </c>
      <c r="S44" s="199">
        <v>3.39</v>
      </c>
      <c r="T44" s="199">
        <v>0</v>
      </c>
      <c r="U44" s="199">
        <v>282.77</v>
      </c>
      <c r="V44" s="199">
        <v>3.5</v>
      </c>
      <c r="W44" s="199">
        <v>4.33</v>
      </c>
      <c r="X44" s="199">
        <v>36.229999999999997</v>
      </c>
      <c r="Y44" s="199">
        <v>0</v>
      </c>
      <c r="Z44" s="199">
        <v>34.18</v>
      </c>
      <c r="AA44" s="199">
        <v>22.15</v>
      </c>
      <c r="AB44" s="199">
        <v>0</v>
      </c>
      <c r="AC44" s="199">
        <v>6.72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33.43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23.75</v>
      </c>
      <c r="AR44" s="199">
        <v>0</v>
      </c>
      <c r="AS44" s="199">
        <v>0</v>
      </c>
      <c r="AT44" s="199">
        <v>1.88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101.05</v>
      </c>
      <c r="L45" s="199">
        <v>61.52</v>
      </c>
      <c r="M45" s="199">
        <v>0</v>
      </c>
      <c r="N45" s="199">
        <v>29.01</v>
      </c>
      <c r="O45" s="199">
        <v>48.71</v>
      </c>
      <c r="P45" s="199">
        <v>39</v>
      </c>
      <c r="Q45" s="199">
        <v>1.01</v>
      </c>
      <c r="R45" s="199">
        <v>5.0599999999999996</v>
      </c>
      <c r="S45" s="199">
        <v>3.12</v>
      </c>
      <c r="T45" s="199">
        <v>0</v>
      </c>
      <c r="U45" s="199">
        <v>282.77</v>
      </c>
      <c r="V45" s="199">
        <v>3.5</v>
      </c>
      <c r="W45" s="199">
        <v>4.33</v>
      </c>
      <c r="X45" s="199">
        <v>36.229999999999997</v>
      </c>
      <c r="Y45" s="199">
        <v>0</v>
      </c>
      <c r="Z45" s="199">
        <v>34.18</v>
      </c>
      <c r="AA45" s="199">
        <v>22.15</v>
      </c>
      <c r="AB45" s="199">
        <v>0</v>
      </c>
      <c r="AC45" s="199">
        <v>6.72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33.43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23.75</v>
      </c>
      <c r="AR45" s="199">
        <v>0</v>
      </c>
      <c r="AS45" s="199">
        <v>0</v>
      </c>
      <c r="AT45" s="199">
        <v>2.69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101.05</v>
      </c>
      <c r="L46" s="199">
        <v>61.52</v>
      </c>
      <c r="M46" s="199">
        <v>0</v>
      </c>
      <c r="N46" s="199">
        <v>29.01</v>
      </c>
      <c r="O46" s="199">
        <v>48.71</v>
      </c>
      <c r="P46" s="199">
        <v>39</v>
      </c>
      <c r="Q46" s="199">
        <v>2.59</v>
      </c>
      <c r="R46" s="199">
        <v>10.41</v>
      </c>
      <c r="S46" s="199">
        <v>3.39</v>
      </c>
      <c r="T46" s="199">
        <v>0</v>
      </c>
      <c r="U46" s="199">
        <v>282.77</v>
      </c>
      <c r="V46" s="199">
        <v>3.5</v>
      </c>
      <c r="W46" s="199">
        <v>4.33</v>
      </c>
      <c r="X46" s="199">
        <v>36.229999999999997</v>
      </c>
      <c r="Y46" s="199">
        <v>0</v>
      </c>
      <c r="Z46" s="199">
        <v>34.18</v>
      </c>
      <c r="AA46" s="199">
        <v>22.15</v>
      </c>
      <c r="AB46" s="199">
        <v>0</v>
      </c>
      <c r="AC46" s="199">
        <v>6.72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33.43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23.75</v>
      </c>
      <c r="AR46" s="199">
        <v>0</v>
      </c>
      <c r="AS46" s="199">
        <v>0</v>
      </c>
      <c r="AT46" s="199">
        <v>2.69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101.05</v>
      </c>
      <c r="L47" s="199">
        <v>61.52</v>
      </c>
      <c r="M47" s="199">
        <v>0</v>
      </c>
      <c r="N47" s="199">
        <v>29.01</v>
      </c>
      <c r="O47" s="199">
        <v>48.71</v>
      </c>
      <c r="P47" s="199">
        <v>39</v>
      </c>
      <c r="Q47" s="199">
        <v>2.59</v>
      </c>
      <c r="R47" s="199">
        <v>10.41</v>
      </c>
      <c r="S47" s="199">
        <v>3.39</v>
      </c>
      <c r="T47" s="199">
        <v>0</v>
      </c>
      <c r="U47" s="199">
        <v>282.77</v>
      </c>
      <c r="V47" s="199">
        <v>3.5</v>
      </c>
      <c r="W47" s="199">
        <v>4.33</v>
      </c>
      <c r="X47" s="199">
        <v>36.229999999999997</v>
      </c>
      <c r="Y47" s="199">
        <v>0</v>
      </c>
      <c r="Z47" s="199">
        <v>34.18</v>
      </c>
      <c r="AA47" s="199">
        <v>22.15</v>
      </c>
      <c r="AB47" s="199">
        <v>0</v>
      </c>
      <c r="AC47" s="199">
        <v>6.72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33.43</v>
      </c>
      <c r="AJ47" s="199">
        <v>0</v>
      </c>
      <c r="AK47" s="199">
        <v>47.59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23.75</v>
      </c>
      <c r="AR47" s="199">
        <v>0</v>
      </c>
      <c r="AS47" s="199">
        <v>0</v>
      </c>
      <c r="AT47" s="199">
        <v>2.69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101.05</v>
      </c>
      <c r="L48" s="199">
        <v>61.52</v>
      </c>
      <c r="M48" s="199">
        <v>0</v>
      </c>
      <c r="N48" s="199">
        <v>29.01</v>
      </c>
      <c r="O48" s="199">
        <v>48.71</v>
      </c>
      <c r="P48" s="199">
        <v>39</v>
      </c>
      <c r="Q48" s="199">
        <v>2.59</v>
      </c>
      <c r="R48" s="199">
        <v>10.41</v>
      </c>
      <c r="S48" s="199">
        <v>3.39</v>
      </c>
      <c r="T48" s="199">
        <v>0</v>
      </c>
      <c r="U48" s="199">
        <v>282.77</v>
      </c>
      <c r="V48" s="199">
        <v>3.5</v>
      </c>
      <c r="W48" s="199">
        <v>4.33</v>
      </c>
      <c r="X48" s="199">
        <v>36.229999999999997</v>
      </c>
      <c r="Y48" s="199">
        <v>0</v>
      </c>
      <c r="Z48" s="199">
        <v>34.18</v>
      </c>
      <c r="AA48" s="199">
        <v>22.15</v>
      </c>
      <c r="AB48" s="199">
        <v>0</v>
      </c>
      <c r="AC48" s="199">
        <v>6.37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33.43</v>
      </c>
      <c r="AJ48" s="199">
        <v>0</v>
      </c>
      <c r="AK48" s="199">
        <v>47.59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23.75</v>
      </c>
      <c r="AR48" s="199">
        <v>0</v>
      </c>
      <c r="AS48" s="199">
        <v>0</v>
      </c>
      <c r="AT48" s="199">
        <v>2.69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101.05</v>
      </c>
      <c r="L49" s="199">
        <v>61.52</v>
      </c>
      <c r="M49" s="199">
        <v>0</v>
      </c>
      <c r="N49" s="199">
        <v>29.01</v>
      </c>
      <c r="O49" s="199">
        <v>48.71</v>
      </c>
      <c r="P49" s="199">
        <v>39</v>
      </c>
      <c r="Q49" s="199">
        <v>2.59</v>
      </c>
      <c r="R49" s="199">
        <v>10.41</v>
      </c>
      <c r="S49" s="199">
        <v>3.39</v>
      </c>
      <c r="T49" s="199">
        <v>0</v>
      </c>
      <c r="U49" s="199">
        <v>282.77</v>
      </c>
      <c r="V49" s="199">
        <v>3.5</v>
      </c>
      <c r="W49" s="199">
        <v>4.33</v>
      </c>
      <c r="X49" s="199">
        <v>36.229999999999997</v>
      </c>
      <c r="Y49" s="199">
        <v>0</v>
      </c>
      <c r="Z49" s="199">
        <v>34.18</v>
      </c>
      <c r="AA49" s="199">
        <v>22.15</v>
      </c>
      <c r="AB49" s="199">
        <v>0</v>
      </c>
      <c r="AC49" s="199">
        <v>6.37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22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23.75</v>
      </c>
      <c r="AR49" s="199">
        <v>0</v>
      </c>
      <c r="AS49" s="199">
        <v>0</v>
      </c>
      <c r="AT49" s="199">
        <v>3.23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101.05</v>
      </c>
      <c r="L50" s="199">
        <v>61.52</v>
      </c>
      <c r="M50" s="199">
        <v>0</v>
      </c>
      <c r="N50" s="199">
        <v>29.01</v>
      </c>
      <c r="O50" s="199">
        <v>48.71</v>
      </c>
      <c r="P50" s="199">
        <v>39</v>
      </c>
      <c r="Q50" s="199">
        <v>2.59</v>
      </c>
      <c r="R50" s="199">
        <v>10.41</v>
      </c>
      <c r="S50" s="199">
        <v>3.39</v>
      </c>
      <c r="T50" s="199">
        <v>0</v>
      </c>
      <c r="U50" s="199">
        <v>282.77</v>
      </c>
      <c r="V50" s="199">
        <v>3.5</v>
      </c>
      <c r="W50" s="199">
        <v>4.33</v>
      </c>
      <c r="X50" s="199">
        <v>36.229999999999997</v>
      </c>
      <c r="Y50" s="199">
        <v>0</v>
      </c>
      <c r="Z50" s="199">
        <v>34.18</v>
      </c>
      <c r="AA50" s="199">
        <v>22.15</v>
      </c>
      <c r="AB50" s="199">
        <v>0</v>
      </c>
      <c r="AC50" s="199">
        <v>6.37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33.43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23.75</v>
      </c>
      <c r="AR50" s="199">
        <v>0</v>
      </c>
      <c r="AS50" s="199">
        <v>0</v>
      </c>
      <c r="AT50" s="199">
        <v>3.23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159.58000000000001</v>
      </c>
      <c r="L51" s="199">
        <v>61.52</v>
      </c>
      <c r="M51" s="199">
        <v>0</v>
      </c>
      <c r="N51" s="199">
        <v>29.01</v>
      </c>
      <c r="O51" s="199">
        <v>48.71</v>
      </c>
      <c r="P51" s="199">
        <v>39</v>
      </c>
      <c r="Q51" s="199">
        <v>2.59</v>
      </c>
      <c r="R51" s="199">
        <v>10.41</v>
      </c>
      <c r="S51" s="199">
        <v>3.39</v>
      </c>
      <c r="T51" s="199">
        <v>0</v>
      </c>
      <c r="U51" s="199">
        <v>282.77</v>
      </c>
      <c r="V51" s="199">
        <v>3.5</v>
      </c>
      <c r="W51" s="199">
        <v>4.08</v>
      </c>
      <c r="X51" s="199">
        <v>36.229999999999997</v>
      </c>
      <c r="Y51" s="199">
        <v>0</v>
      </c>
      <c r="Z51" s="199">
        <v>34.18</v>
      </c>
      <c r="AA51" s="199">
        <v>22.15</v>
      </c>
      <c r="AB51" s="199">
        <v>0</v>
      </c>
      <c r="AC51" s="199">
        <v>6.37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33.43</v>
      </c>
      <c r="AJ51" s="199">
        <v>0</v>
      </c>
      <c r="AK51" s="199">
        <v>49.03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23.75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159.58000000000001</v>
      </c>
      <c r="L52" s="199">
        <v>61.52</v>
      </c>
      <c r="M52" s="199">
        <v>0</v>
      </c>
      <c r="N52" s="199">
        <v>29.01</v>
      </c>
      <c r="O52" s="199">
        <v>48.71</v>
      </c>
      <c r="P52" s="199">
        <v>39</v>
      </c>
      <c r="Q52" s="199">
        <v>2.59</v>
      </c>
      <c r="R52" s="199">
        <v>10.41</v>
      </c>
      <c r="S52" s="199">
        <v>3.39</v>
      </c>
      <c r="T52" s="199">
        <v>0</v>
      </c>
      <c r="U52" s="199">
        <v>282.77</v>
      </c>
      <c r="V52" s="199">
        <v>3.5</v>
      </c>
      <c r="W52" s="199">
        <v>4.08</v>
      </c>
      <c r="X52" s="199">
        <v>36.229999999999997</v>
      </c>
      <c r="Y52" s="199">
        <v>0</v>
      </c>
      <c r="Z52" s="199">
        <v>34.18</v>
      </c>
      <c r="AA52" s="199">
        <v>22.15</v>
      </c>
      <c r="AB52" s="199">
        <v>0</v>
      </c>
      <c r="AC52" s="199">
        <v>6.37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33.43</v>
      </c>
      <c r="AJ52" s="199">
        <v>0</v>
      </c>
      <c r="AK52" s="199">
        <v>49.03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23.75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132.75</v>
      </c>
      <c r="L53" s="199">
        <v>61.52</v>
      </c>
      <c r="M53" s="199">
        <v>0</v>
      </c>
      <c r="N53" s="199">
        <v>29.01</v>
      </c>
      <c r="O53" s="199">
        <v>48.71</v>
      </c>
      <c r="P53" s="199">
        <v>39</v>
      </c>
      <c r="Q53" s="199">
        <v>2.59</v>
      </c>
      <c r="R53" s="199">
        <v>10.41</v>
      </c>
      <c r="S53" s="199">
        <v>3.39</v>
      </c>
      <c r="T53" s="199">
        <v>0</v>
      </c>
      <c r="U53" s="199">
        <v>282.77</v>
      </c>
      <c r="V53" s="199">
        <v>3.5</v>
      </c>
      <c r="W53" s="199">
        <v>3.94</v>
      </c>
      <c r="X53" s="199">
        <v>36.229999999999997</v>
      </c>
      <c r="Y53" s="199">
        <v>0</v>
      </c>
      <c r="Z53" s="199">
        <v>34.18</v>
      </c>
      <c r="AA53" s="199">
        <v>22.15</v>
      </c>
      <c r="AB53" s="199">
        <v>0</v>
      </c>
      <c r="AC53" s="199">
        <v>6.37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33.43</v>
      </c>
      <c r="AJ53" s="199">
        <v>0</v>
      </c>
      <c r="AK53" s="199">
        <v>49.03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23.75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159.59</v>
      </c>
      <c r="L54" s="199">
        <v>61.52</v>
      </c>
      <c r="M54" s="199">
        <v>0</v>
      </c>
      <c r="N54" s="199">
        <v>29.01</v>
      </c>
      <c r="O54" s="199">
        <v>48.71</v>
      </c>
      <c r="P54" s="199">
        <v>39</v>
      </c>
      <c r="Q54" s="199">
        <v>2.59</v>
      </c>
      <c r="R54" s="199">
        <v>10.41</v>
      </c>
      <c r="S54" s="199">
        <v>3.39</v>
      </c>
      <c r="T54" s="199">
        <v>0</v>
      </c>
      <c r="U54" s="199">
        <v>282.77</v>
      </c>
      <c r="V54" s="199">
        <v>3.5</v>
      </c>
      <c r="W54" s="199">
        <v>3.94</v>
      </c>
      <c r="X54" s="199">
        <v>36.229999999999997</v>
      </c>
      <c r="Y54" s="199">
        <v>0</v>
      </c>
      <c r="Z54" s="199">
        <v>34.18</v>
      </c>
      <c r="AA54" s="199">
        <v>22.15</v>
      </c>
      <c r="AB54" s="199">
        <v>0</v>
      </c>
      <c r="AC54" s="199">
        <v>6.37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33.43</v>
      </c>
      <c r="AJ54" s="199">
        <v>0</v>
      </c>
      <c r="AK54" s="199">
        <v>49.03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23.75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159.59</v>
      </c>
      <c r="L55" s="199">
        <v>61.52</v>
      </c>
      <c r="M55" s="199">
        <v>0</v>
      </c>
      <c r="N55" s="199">
        <v>29.01</v>
      </c>
      <c r="O55" s="199">
        <v>48.71</v>
      </c>
      <c r="P55" s="199">
        <v>39</v>
      </c>
      <c r="Q55" s="199">
        <v>2.59</v>
      </c>
      <c r="R55" s="199">
        <v>10.41</v>
      </c>
      <c r="S55" s="199">
        <v>3.39</v>
      </c>
      <c r="T55" s="199">
        <v>0</v>
      </c>
      <c r="U55" s="199">
        <v>282.77</v>
      </c>
      <c r="V55" s="199">
        <v>3.5</v>
      </c>
      <c r="W55" s="199">
        <v>3.94</v>
      </c>
      <c r="X55" s="199">
        <v>36.229999999999997</v>
      </c>
      <c r="Y55" s="199">
        <v>0</v>
      </c>
      <c r="Z55" s="199">
        <v>34.18</v>
      </c>
      <c r="AA55" s="199">
        <v>22.15</v>
      </c>
      <c r="AB55" s="199">
        <v>0</v>
      </c>
      <c r="AC55" s="199">
        <v>6.37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33.43</v>
      </c>
      <c r="AJ55" s="199">
        <v>0</v>
      </c>
      <c r="AK55" s="199">
        <v>49.03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23.75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159.58000000000001</v>
      </c>
      <c r="L56" s="199">
        <v>61.52</v>
      </c>
      <c r="M56" s="199">
        <v>0</v>
      </c>
      <c r="N56" s="199">
        <v>29.01</v>
      </c>
      <c r="O56" s="199">
        <v>48.71</v>
      </c>
      <c r="P56" s="199">
        <v>39</v>
      </c>
      <c r="Q56" s="199">
        <v>2.59</v>
      </c>
      <c r="R56" s="199">
        <v>10.41</v>
      </c>
      <c r="S56" s="199">
        <v>3.39</v>
      </c>
      <c r="T56" s="199">
        <v>0</v>
      </c>
      <c r="U56" s="199">
        <v>282.77</v>
      </c>
      <c r="V56" s="199">
        <v>3.5</v>
      </c>
      <c r="W56" s="199">
        <v>3.94</v>
      </c>
      <c r="X56" s="199">
        <v>36.229999999999997</v>
      </c>
      <c r="Y56" s="199">
        <v>0</v>
      </c>
      <c r="Z56" s="199">
        <v>34.18</v>
      </c>
      <c r="AA56" s="199">
        <v>22.15</v>
      </c>
      <c r="AB56" s="199">
        <v>0</v>
      </c>
      <c r="AC56" s="199">
        <v>6.37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33.43</v>
      </c>
      <c r="AJ56" s="199">
        <v>0</v>
      </c>
      <c r="AK56" s="199">
        <v>49.03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23.75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159.59</v>
      </c>
      <c r="L57" s="199">
        <v>61.52</v>
      </c>
      <c r="M57" s="199">
        <v>0</v>
      </c>
      <c r="N57" s="199">
        <v>29.01</v>
      </c>
      <c r="O57" s="199">
        <v>48.71</v>
      </c>
      <c r="P57" s="199">
        <v>39</v>
      </c>
      <c r="Q57" s="199">
        <v>2.59</v>
      </c>
      <c r="R57" s="199">
        <v>10.41</v>
      </c>
      <c r="S57" s="199">
        <v>3.39</v>
      </c>
      <c r="T57" s="199">
        <v>0</v>
      </c>
      <c r="U57" s="199">
        <v>282.77</v>
      </c>
      <c r="V57" s="199">
        <v>3.5</v>
      </c>
      <c r="W57" s="199">
        <v>3.94</v>
      </c>
      <c r="X57" s="199">
        <v>36.229999999999997</v>
      </c>
      <c r="Y57" s="199">
        <v>0</v>
      </c>
      <c r="Z57" s="199">
        <v>34.18</v>
      </c>
      <c r="AA57" s="199">
        <v>22.15</v>
      </c>
      <c r="AB57" s="199">
        <v>0</v>
      </c>
      <c r="AC57" s="199">
        <v>6.37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33.43</v>
      </c>
      <c r="AJ57" s="199">
        <v>0</v>
      </c>
      <c r="AK57" s="199">
        <v>49.03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23.75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159.58000000000001</v>
      </c>
      <c r="L58" s="199">
        <v>61.52</v>
      </c>
      <c r="M58" s="199">
        <v>0</v>
      </c>
      <c r="N58" s="199">
        <v>29.01</v>
      </c>
      <c r="O58" s="199">
        <v>48.71</v>
      </c>
      <c r="P58" s="199">
        <v>39</v>
      </c>
      <c r="Q58" s="199">
        <v>2.59</v>
      </c>
      <c r="R58" s="199">
        <v>10.41</v>
      </c>
      <c r="S58" s="199">
        <v>3.39</v>
      </c>
      <c r="T58" s="199">
        <v>0</v>
      </c>
      <c r="U58" s="199">
        <v>282.77</v>
      </c>
      <c r="V58" s="199">
        <v>3.5</v>
      </c>
      <c r="W58" s="199">
        <v>3.94</v>
      </c>
      <c r="X58" s="199">
        <v>36.229999999999997</v>
      </c>
      <c r="Y58" s="199">
        <v>0</v>
      </c>
      <c r="Z58" s="199">
        <v>34.18</v>
      </c>
      <c r="AA58" s="199">
        <v>22.15</v>
      </c>
      <c r="AB58" s="199">
        <v>0</v>
      </c>
      <c r="AC58" s="199">
        <v>6.37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33.43</v>
      </c>
      <c r="AJ58" s="199">
        <v>0</v>
      </c>
      <c r="AK58" s="199">
        <v>49.03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23.75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159.59</v>
      </c>
      <c r="L59" s="199">
        <v>61.52</v>
      </c>
      <c r="M59" s="199">
        <v>0</v>
      </c>
      <c r="N59" s="199">
        <v>29.01</v>
      </c>
      <c r="O59" s="199">
        <v>48.71</v>
      </c>
      <c r="P59" s="199">
        <v>39</v>
      </c>
      <c r="Q59" s="199">
        <v>2.59</v>
      </c>
      <c r="R59" s="199">
        <v>10.41</v>
      </c>
      <c r="S59" s="199">
        <v>3.39</v>
      </c>
      <c r="T59" s="199">
        <v>0</v>
      </c>
      <c r="U59" s="199">
        <v>282.77</v>
      </c>
      <c r="V59" s="199">
        <v>3.5</v>
      </c>
      <c r="W59" s="199">
        <v>4.08</v>
      </c>
      <c r="X59" s="199">
        <v>36.229999999999997</v>
      </c>
      <c r="Y59" s="199">
        <v>0</v>
      </c>
      <c r="Z59" s="199">
        <v>34.18</v>
      </c>
      <c r="AA59" s="199">
        <v>22.15</v>
      </c>
      <c r="AB59" s="199">
        <v>0</v>
      </c>
      <c r="AC59" s="199">
        <v>6.01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33.43</v>
      </c>
      <c r="AJ59" s="199">
        <v>0</v>
      </c>
      <c r="AK59" s="199">
        <v>49.03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23.75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159.58000000000001</v>
      </c>
      <c r="L60" s="199">
        <v>61.52</v>
      </c>
      <c r="M60" s="199">
        <v>0</v>
      </c>
      <c r="N60" s="199">
        <v>29.01</v>
      </c>
      <c r="O60" s="199">
        <v>48.71</v>
      </c>
      <c r="P60" s="199">
        <v>39</v>
      </c>
      <c r="Q60" s="199">
        <v>2.59</v>
      </c>
      <c r="R60" s="199">
        <v>10.41</v>
      </c>
      <c r="S60" s="199">
        <v>3.39</v>
      </c>
      <c r="T60" s="199">
        <v>0</v>
      </c>
      <c r="U60" s="199">
        <v>282.77</v>
      </c>
      <c r="V60" s="199">
        <v>3.5</v>
      </c>
      <c r="W60" s="199">
        <v>4.08</v>
      </c>
      <c r="X60" s="199">
        <v>36.229999999999997</v>
      </c>
      <c r="Y60" s="199">
        <v>0</v>
      </c>
      <c r="Z60" s="199">
        <v>34.18</v>
      </c>
      <c r="AA60" s="199">
        <v>22.15</v>
      </c>
      <c r="AB60" s="199">
        <v>0</v>
      </c>
      <c r="AC60" s="199">
        <v>6.01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33.43</v>
      </c>
      <c r="AJ60" s="199">
        <v>0</v>
      </c>
      <c r="AK60" s="199">
        <v>49.03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23.75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159.58000000000001</v>
      </c>
      <c r="L61" s="199">
        <v>61.52</v>
      </c>
      <c r="M61" s="199">
        <v>0</v>
      </c>
      <c r="N61" s="199">
        <v>29.01</v>
      </c>
      <c r="O61" s="199">
        <v>48.71</v>
      </c>
      <c r="P61" s="199">
        <v>39</v>
      </c>
      <c r="Q61" s="199">
        <v>2.59</v>
      </c>
      <c r="R61" s="199">
        <v>10.41</v>
      </c>
      <c r="S61" s="199">
        <v>3.39</v>
      </c>
      <c r="T61" s="199">
        <v>0</v>
      </c>
      <c r="U61" s="199">
        <v>282.77</v>
      </c>
      <c r="V61" s="199">
        <v>3.5</v>
      </c>
      <c r="W61" s="199">
        <v>4.08</v>
      </c>
      <c r="X61" s="199">
        <v>36.229999999999997</v>
      </c>
      <c r="Y61" s="199">
        <v>0</v>
      </c>
      <c r="Z61" s="199">
        <v>34.18</v>
      </c>
      <c r="AA61" s="199">
        <v>22.15</v>
      </c>
      <c r="AB61" s="199">
        <v>0</v>
      </c>
      <c r="AC61" s="199">
        <v>6.01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33.43</v>
      </c>
      <c r="AJ61" s="199">
        <v>0</v>
      </c>
      <c r="AK61" s="199">
        <v>49.03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23.75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159.58000000000001</v>
      </c>
      <c r="L62" s="199">
        <v>61.52</v>
      </c>
      <c r="M62" s="199">
        <v>0</v>
      </c>
      <c r="N62" s="199">
        <v>29.01</v>
      </c>
      <c r="O62" s="199">
        <v>48.71</v>
      </c>
      <c r="P62" s="199">
        <v>39</v>
      </c>
      <c r="Q62" s="199">
        <v>2.59</v>
      </c>
      <c r="R62" s="199">
        <v>10.41</v>
      </c>
      <c r="S62" s="199">
        <v>3.39</v>
      </c>
      <c r="T62" s="199">
        <v>0</v>
      </c>
      <c r="U62" s="199">
        <v>282.77</v>
      </c>
      <c r="V62" s="199">
        <v>3.5</v>
      </c>
      <c r="W62" s="199">
        <v>4.08</v>
      </c>
      <c r="X62" s="199">
        <v>36.229999999999997</v>
      </c>
      <c r="Y62" s="199">
        <v>0</v>
      </c>
      <c r="Z62" s="199">
        <v>34.18</v>
      </c>
      <c r="AA62" s="199">
        <v>22.15</v>
      </c>
      <c r="AB62" s="199">
        <v>0</v>
      </c>
      <c r="AC62" s="199">
        <v>6.01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33.43</v>
      </c>
      <c r="AJ62" s="199">
        <v>0</v>
      </c>
      <c r="AK62" s="199">
        <v>49.03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23.75</v>
      </c>
      <c r="AR62" s="199">
        <v>0</v>
      </c>
      <c r="AS62" s="199">
        <v>0</v>
      </c>
      <c r="AT62" s="199">
        <v>5.39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159.58000000000001</v>
      </c>
      <c r="L63" s="199">
        <v>61.52</v>
      </c>
      <c r="M63" s="199">
        <v>0</v>
      </c>
      <c r="N63" s="199">
        <v>29.01</v>
      </c>
      <c r="O63" s="199">
        <v>48.71</v>
      </c>
      <c r="P63" s="199">
        <v>39</v>
      </c>
      <c r="Q63" s="199">
        <v>2.59</v>
      </c>
      <c r="R63" s="199">
        <v>10.41</v>
      </c>
      <c r="S63" s="199">
        <v>3.39</v>
      </c>
      <c r="T63" s="199">
        <v>0</v>
      </c>
      <c r="U63" s="199">
        <v>282.77</v>
      </c>
      <c r="V63" s="199">
        <v>3.5</v>
      </c>
      <c r="W63" s="199">
        <v>3.94</v>
      </c>
      <c r="X63" s="199">
        <v>36.229999999999997</v>
      </c>
      <c r="Y63" s="199">
        <v>0</v>
      </c>
      <c r="Z63" s="199">
        <v>34.18</v>
      </c>
      <c r="AA63" s="199">
        <v>22.15</v>
      </c>
      <c r="AB63" s="199">
        <v>0</v>
      </c>
      <c r="AC63" s="199">
        <v>6.01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33.43</v>
      </c>
      <c r="AJ63" s="199">
        <v>0</v>
      </c>
      <c r="AK63" s="199">
        <v>46.03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23.75</v>
      </c>
      <c r="AR63" s="199">
        <v>0</v>
      </c>
      <c r="AS63" s="199">
        <v>0</v>
      </c>
      <c r="AT63" s="199">
        <v>5.39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159.58000000000001</v>
      </c>
      <c r="L64" s="199">
        <v>61.52</v>
      </c>
      <c r="M64" s="199">
        <v>0</v>
      </c>
      <c r="N64" s="199">
        <v>29.01</v>
      </c>
      <c r="O64" s="199">
        <v>48.71</v>
      </c>
      <c r="P64" s="199">
        <v>39</v>
      </c>
      <c r="Q64" s="199">
        <v>2.59</v>
      </c>
      <c r="R64" s="199">
        <v>10.41</v>
      </c>
      <c r="S64" s="199">
        <v>3.39</v>
      </c>
      <c r="T64" s="199">
        <v>0</v>
      </c>
      <c r="U64" s="199">
        <v>282.77</v>
      </c>
      <c r="V64" s="199">
        <v>3.5</v>
      </c>
      <c r="W64" s="199">
        <v>3.94</v>
      </c>
      <c r="X64" s="199">
        <v>36.229999999999997</v>
      </c>
      <c r="Y64" s="199">
        <v>0</v>
      </c>
      <c r="Z64" s="199">
        <v>34.18</v>
      </c>
      <c r="AA64" s="199">
        <v>22.15</v>
      </c>
      <c r="AB64" s="199">
        <v>0</v>
      </c>
      <c r="AC64" s="199">
        <v>6.01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33.43</v>
      </c>
      <c r="AJ64" s="199">
        <v>0</v>
      </c>
      <c r="AK64" s="199">
        <v>46.03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23.75</v>
      </c>
      <c r="AR64" s="199">
        <v>0</v>
      </c>
      <c r="AS64" s="199">
        <v>0</v>
      </c>
      <c r="AT64" s="199">
        <v>5.39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159.58000000000001</v>
      </c>
      <c r="L65" s="199">
        <v>61.52</v>
      </c>
      <c r="M65" s="199">
        <v>0</v>
      </c>
      <c r="N65" s="199">
        <v>29.01</v>
      </c>
      <c r="O65" s="199">
        <v>48.71</v>
      </c>
      <c r="P65" s="199">
        <v>39</v>
      </c>
      <c r="Q65" s="199">
        <v>2.59</v>
      </c>
      <c r="R65" s="199">
        <v>10.41</v>
      </c>
      <c r="S65" s="199">
        <v>3.39</v>
      </c>
      <c r="T65" s="199">
        <v>0</v>
      </c>
      <c r="U65" s="199">
        <v>282.77</v>
      </c>
      <c r="V65" s="199">
        <v>3.5</v>
      </c>
      <c r="W65" s="199">
        <v>3.94</v>
      </c>
      <c r="X65" s="199">
        <v>36.229999999999997</v>
      </c>
      <c r="Y65" s="199">
        <v>0</v>
      </c>
      <c r="Z65" s="199">
        <v>34.18</v>
      </c>
      <c r="AA65" s="199">
        <v>22.15</v>
      </c>
      <c r="AB65" s="199">
        <v>0</v>
      </c>
      <c r="AC65" s="199">
        <v>6.01</v>
      </c>
      <c r="AD65" s="199">
        <v>0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33.43</v>
      </c>
      <c r="AJ65" s="199">
        <v>0</v>
      </c>
      <c r="AK65" s="199">
        <v>46.03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23.75</v>
      </c>
      <c r="AR65" s="199">
        <v>0</v>
      </c>
      <c r="AS65" s="199">
        <v>0</v>
      </c>
      <c r="AT65" s="199">
        <v>5.39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159.58000000000001</v>
      </c>
      <c r="L66" s="199">
        <v>61.52</v>
      </c>
      <c r="M66" s="199">
        <v>0</v>
      </c>
      <c r="N66" s="199">
        <v>29.01</v>
      </c>
      <c r="O66" s="199">
        <v>48.71</v>
      </c>
      <c r="P66" s="199">
        <v>39</v>
      </c>
      <c r="Q66" s="199">
        <v>2.59</v>
      </c>
      <c r="R66" s="199">
        <v>10.41</v>
      </c>
      <c r="S66" s="199">
        <v>3.39</v>
      </c>
      <c r="T66" s="199">
        <v>0</v>
      </c>
      <c r="U66" s="199">
        <v>282.77</v>
      </c>
      <c r="V66" s="199">
        <v>3.5</v>
      </c>
      <c r="W66" s="199">
        <v>3.94</v>
      </c>
      <c r="X66" s="199">
        <v>36.229999999999997</v>
      </c>
      <c r="Y66" s="199">
        <v>0</v>
      </c>
      <c r="Z66" s="199">
        <v>34.18</v>
      </c>
      <c r="AA66" s="199">
        <v>22.15</v>
      </c>
      <c r="AB66" s="199">
        <v>0</v>
      </c>
      <c r="AC66" s="199">
        <v>6.01</v>
      </c>
      <c r="AD66" s="199">
        <v>0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33.43</v>
      </c>
      <c r="AJ66" s="199">
        <v>0</v>
      </c>
      <c r="AK66" s="199">
        <v>46.03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23.75</v>
      </c>
      <c r="AR66" s="199">
        <v>0</v>
      </c>
      <c r="AS66" s="199">
        <v>0</v>
      </c>
      <c r="AT66" s="199">
        <v>5.39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159.58000000000001</v>
      </c>
      <c r="L67" s="199">
        <v>61.52</v>
      </c>
      <c r="M67" s="199">
        <v>0</v>
      </c>
      <c r="N67" s="199">
        <v>29.01</v>
      </c>
      <c r="O67" s="199">
        <v>48.71</v>
      </c>
      <c r="P67" s="199">
        <v>39</v>
      </c>
      <c r="Q67" s="199">
        <v>2.59</v>
      </c>
      <c r="R67" s="199">
        <v>10.41</v>
      </c>
      <c r="S67" s="199">
        <v>3.39</v>
      </c>
      <c r="T67" s="199">
        <v>0</v>
      </c>
      <c r="U67" s="199">
        <v>282.77</v>
      </c>
      <c r="V67" s="199">
        <v>3.5</v>
      </c>
      <c r="W67" s="199">
        <v>3.94</v>
      </c>
      <c r="X67" s="199">
        <v>36.229999999999997</v>
      </c>
      <c r="Y67" s="199">
        <v>0</v>
      </c>
      <c r="Z67" s="199">
        <v>34.18</v>
      </c>
      <c r="AA67" s="199">
        <v>22.15</v>
      </c>
      <c r="AB67" s="199">
        <v>0</v>
      </c>
      <c r="AC67" s="199">
        <v>6.01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33.43</v>
      </c>
      <c r="AJ67" s="199">
        <v>0</v>
      </c>
      <c r="AK67" s="199">
        <v>46.03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23.75</v>
      </c>
      <c r="AR67" s="199">
        <v>0</v>
      </c>
      <c r="AS67" s="199">
        <v>0</v>
      </c>
      <c r="AT67" s="199">
        <v>5.39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159.58000000000001</v>
      </c>
      <c r="L68" s="199">
        <v>61.52</v>
      </c>
      <c r="M68" s="199">
        <v>0</v>
      </c>
      <c r="N68" s="199">
        <v>29.01</v>
      </c>
      <c r="O68" s="199">
        <v>48.71</v>
      </c>
      <c r="P68" s="199">
        <v>39</v>
      </c>
      <c r="Q68" s="199">
        <v>2.59</v>
      </c>
      <c r="R68" s="199">
        <v>10.41</v>
      </c>
      <c r="S68" s="199">
        <v>3.39</v>
      </c>
      <c r="T68" s="199">
        <v>0</v>
      </c>
      <c r="U68" s="199">
        <v>282.77</v>
      </c>
      <c r="V68" s="199">
        <v>3.5</v>
      </c>
      <c r="W68" s="199">
        <v>3.94</v>
      </c>
      <c r="X68" s="199">
        <v>36.229999999999997</v>
      </c>
      <c r="Y68" s="199">
        <v>0</v>
      </c>
      <c r="Z68" s="199">
        <v>34.18</v>
      </c>
      <c r="AA68" s="199">
        <v>22.15</v>
      </c>
      <c r="AB68" s="199">
        <v>0</v>
      </c>
      <c r="AC68" s="199">
        <v>6.01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33.43</v>
      </c>
      <c r="AJ68" s="199">
        <v>0</v>
      </c>
      <c r="AK68" s="199">
        <v>46.03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23.75</v>
      </c>
      <c r="AR68" s="199">
        <v>0</v>
      </c>
      <c r="AS68" s="199">
        <v>0</v>
      </c>
      <c r="AT68" s="199">
        <v>5.39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159.58000000000001</v>
      </c>
      <c r="L69" s="199">
        <v>61.52</v>
      </c>
      <c r="M69" s="199">
        <v>0</v>
      </c>
      <c r="N69" s="199">
        <v>29.01</v>
      </c>
      <c r="O69" s="199">
        <v>48.71</v>
      </c>
      <c r="P69" s="199">
        <v>39</v>
      </c>
      <c r="Q69" s="199">
        <v>2.59</v>
      </c>
      <c r="R69" s="199">
        <v>10.41</v>
      </c>
      <c r="S69" s="199">
        <v>3.39</v>
      </c>
      <c r="T69" s="199">
        <v>0</v>
      </c>
      <c r="U69" s="199">
        <v>282.77</v>
      </c>
      <c r="V69" s="199">
        <v>3.5</v>
      </c>
      <c r="W69" s="199">
        <v>3.94</v>
      </c>
      <c r="X69" s="199">
        <v>36.229999999999997</v>
      </c>
      <c r="Y69" s="199">
        <v>0</v>
      </c>
      <c r="Z69" s="199">
        <v>34.18</v>
      </c>
      <c r="AA69" s="199">
        <v>22.15</v>
      </c>
      <c r="AB69" s="199">
        <v>0</v>
      </c>
      <c r="AC69" s="199">
        <v>6.01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33.43</v>
      </c>
      <c r="AJ69" s="199">
        <v>0</v>
      </c>
      <c r="AK69" s="199">
        <v>46.03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23.5</v>
      </c>
      <c r="AR69" s="199">
        <v>0</v>
      </c>
      <c r="AS69" s="199">
        <v>0</v>
      </c>
      <c r="AT69" s="199">
        <v>5.39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159.58000000000001</v>
      </c>
      <c r="L70" s="199">
        <v>61.52</v>
      </c>
      <c r="M70" s="199">
        <v>0</v>
      </c>
      <c r="N70" s="199">
        <v>29.01</v>
      </c>
      <c r="O70" s="199">
        <v>48.71</v>
      </c>
      <c r="P70" s="199">
        <v>39</v>
      </c>
      <c r="Q70" s="199">
        <v>2.59</v>
      </c>
      <c r="R70" s="199">
        <v>10.41</v>
      </c>
      <c r="S70" s="199">
        <v>3.39</v>
      </c>
      <c r="T70" s="199">
        <v>0</v>
      </c>
      <c r="U70" s="199">
        <v>282.77</v>
      </c>
      <c r="V70" s="199">
        <v>3.5</v>
      </c>
      <c r="W70" s="199">
        <v>3.94</v>
      </c>
      <c r="X70" s="199">
        <v>36.229999999999997</v>
      </c>
      <c r="Y70" s="199">
        <v>0</v>
      </c>
      <c r="Z70" s="199">
        <v>34.18</v>
      </c>
      <c r="AA70" s="199">
        <v>22.15</v>
      </c>
      <c r="AB70" s="199">
        <v>0</v>
      </c>
      <c r="AC70" s="199">
        <v>6.37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33.43</v>
      </c>
      <c r="AJ70" s="199">
        <v>0</v>
      </c>
      <c r="AK70" s="199">
        <v>46.03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23.31</v>
      </c>
      <c r="AR70" s="199">
        <v>0</v>
      </c>
      <c r="AS70" s="199">
        <v>0</v>
      </c>
      <c r="AT70" s="199">
        <v>5.39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159.59</v>
      </c>
      <c r="L71" s="199">
        <v>61.52</v>
      </c>
      <c r="M71" s="199">
        <v>0</v>
      </c>
      <c r="N71" s="199">
        <v>29.01</v>
      </c>
      <c r="O71" s="199">
        <v>48.71</v>
      </c>
      <c r="P71" s="199">
        <v>39</v>
      </c>
      <c r="Q71" s="199">
        <v>2.59</v>
      </c>
      <c r="R71" s="199">
        <v>10.41</v>
      </c>
      <c r="S71" s="199">
        <v>3.39</v>
      </c>
      <c r="T71" s="199">
        <v>0</v>
      </c>
      <c r="U71" s="199">
        <v>282.77</v>
      </c>
      <c r="V71" s="199">
        <v>3.5</v>
      </c>
      <c r="W71" s="199">
        <v>3.94</v>
      </c>
      <c r="X71" s="199">
        <v>36.229999999999997</v>
      </c>
      <c r="Y71" s="199">
        <v>0</v>
      </c>
      <c r="Z71" s="199">
        <v>34.18</v>
      </c>
      <c r="AA71" s="199">
        <v>22.15</v>
      </c>
      <c r="AB71" s="199">
        <v>0</v>
      </c>
      <c r="AC71" s="199">
        <v>6.01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36.64</v>
      </c>
      <c r="AJ71" s="199">
        <v>0</v>
      </c>
      <c r="AK71" s="199">
        <v>46.03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23.15</v>
      </c>
      <c r="AR71" s="199">
        <v>0</v>
      </c>
      <c r="AS71" s="199">
        <v>0</v>
      </c>
      <c r="AT71" s="199">
        <v>5.39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159.59</v>
      </c>
      <c r="L72" s="199">
        <v>61.52</v>
      </c>
      <c r="M72" s="199">
        <v>0</v>
      </c>
      <c r="N72" s="199">
        <v>29.01</v>
      </c>
      <c r="O72" s="199">
        <v>48.71</v>
      </c>
      <c r="P72" s="199">
        <v>39</v>
      </c>
      <c r="Q72" s="199">
        <v>2.59</v>
      </c>
      <c r="R72" s="199">
        <v>10.41</v>
      </c>
      <c r="S72" s="199">
        <v>3.39</v>
      </c>
      <c r="T72" s="199">
        <v>0</v>
      </c>
      <c r="U72" s="199">
        <v>282.77</v>
      </c>
      <c r="V72" s="199">
        <v>3.5</v>
      </c>
      <c r="W72" s="199">
        <v>3.94</v>
      </c>
      <c r="X72" s="199">
        <v>36.229999999999997</v>
      </c>
      <c r="Y72" s="199">
        <v>0</v>
      </c>
      <c r="Z72" s="199">
        <v>34.18</v>
      </c>
      <c r="AA72" s="199">
        <v>22.15</v>
      </c>
      <c r="AB72" s="199">
        <v>0</v>
      </c>
      <c r="AC72" s="199">
        <v>6.01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36.64</v>
      </c>
      <c r="AJ72" s="199">
        <v>0</v>
      </c>
      <c r="AK72" s="199">
        <v>46.03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23.07</v>
      </c>
      <c r="AR72" s="199">
        <v>0</v>
      </c>
      <c r="AS72" s="199">
        <v>0</v>
      </c>
      <c r="AT72" s="199">
        <v>5.39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159.59</v>
      </c>
      <c r="L73" s="199">
        <v>61.52</v>
      </c>
      <c r="M73" s="199">
        <v>0</v>
      </c>
      <c r="N73" s="199">
        <v>29.01</v>
      </c>
      <c r="O73" s="199">
        <v>48.71</v>
      </c>
      <c r="P73" s="199">
        <v>39</v>
      </c>
      <c r="Q73" s="199">
        <v>2.59</v>
      </c>
      <c r="R73" s="199">
        <v>10.41</v>
      </c>
      <c r="S73" s="199">
        <v>3.39</v>
      </c>
      <c r="T73" s="199">
        <v>0</v>
      </c>
      <c r="U73" s="199">
        <v>282.77</v>
      </c>
      <c r="V73" s="199">
        <v>3.5</v>
      </c>
      <c r="W73" s="199">
        <v>3.94</v>
      </c>
      <c r="X73" s="199">
        <v>36.229999999999997</v>
      </c>
      <c r="Y73" s="199">
        <v>0</v>
      </c>
      <c r="Z73" s="199">
        <v>34.18</v>
      </c>
      <c r="AA73" s="199">
        <v>22.15</v>
      </c>
      <c r="AB73" s="199">
        <v>0</v>
      </c>
      <c r="AC73" s="199">
        <v>6.01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33.43</v>
      </c>
      <c r="AJ73" s="199">
        <v>0</v>
      </c>
      <c r="AK73" s="199">
        <v>46.03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21.81</v>
      </c>
      <c r="AR73" s="199">
        <v>0</v>
      </c>
      <c r="AS73" s="199">
        <v>0</v>
      </c>
      <c r="AT73" s="199">
        <v>5.39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159.59</v>
      </c>
      <c r="L74" s="199">
        <v>61.52</v>
      </c>
      <c r="M74" s="199">
        <v>0</v>
      </c>
      <c r="N74" s="199">
        <v>29.01</v>
      </c>
      <c r="O74" s="199">
        <v>48.71</v>
      </c>
      <c r="P74" s="199">
        <v>39</v>
      </c>
      <c r="Q74" s="199">
        <v>2.59</v>
      </c>
      <c r="R74" s="199">
        <v>10.41</v>
      </c>
      <c r="S74" s="199">
        <v>3.39</v>
      </c>
      <c r="T74" s="199">
        <v>0</v>
      </c>
      <c r="U74" s="199">
        <v>282.77</v>
      </c>
      <c r="V74" s="199">
        <v>3.5</v>
      </c>
      <c r="W74" s="199">
        <v>3.94</v>
      </c>
      <c r="X74" s="199">
        <v>36.229999999999997</v>
      </c>
      <c r="Y74" s="199">
        <v>0</v>
      </c>
      <c r="Z74" s="199">
        <v>34.18</v>
      </c>
      <c r="AA74" s="199">
        <v>22.15</v>
      </c>
      <c r="AB74" s="199">
        <v>0</v>
      </c>
      <c r="AC74" s="199">
        <v>6.01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33.43</v>
      </c>
      <c r="AJ74" s="199">
        <v>0</v>
      </c>
      <c r="AK74" s="199">
        <v>46.03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11.54</v>
      </c>
      <c r="AR74" s="199">
        <v>0</v>
      </c>
      <c r="AS74" s="199">
        <v>0</v>
      </c>
      <c r="AT74" s="199">
        <v>5.39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159.58000000000001</v>
      </c>
      <c r="L75" s="199">
        <v>61.52</v>
      </c>
      <c r="M75" s="199">
        <v>0</v>
      </c>
      <c r="N75" s="199">
        <v>29.01</v>
      </c>
      <c r="O75" s="199">
        <v>48.71</v>
      </c>
      <c r="P75" s="199">
        <v>39</v>
      </c>
      <c r="Q75" s="199">
        <v>2.59</v>
      </c>
      <c r="R75" s="199">
        <v>10.41</v>
      </c>
      <c r="S75" s="199">
        <v>3.39</v>
      </c>
      <c r="T75" s="199">
        <v>0</v>
      </c>
      <c r="U75" s="199">
        <v>282.77</v>
      </c>
      <c r="V75" s="199">
        <v>3.5</v>
      </c>
      <c r="W75" s="199">
        <v>3.94</v>
      </c>
      <c r="X75" s="199">
        <v>36.229999999999997</v>
      </c>
      <c r="Y75" s="199">
        <v>0</v>
      </c>
      <c r="Z75" s="199">
        <v>34.18</v>
      </c>
      <c r="AA75" s="199">
        <v>22.15</v>
      </c>
      <c r="AB75" s="199">
        <v>0</v>
      </c>
      <c r="AC75" s="199">
        <v>6.01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33.43</v>
      </c>
      <c r="AJ75" s="199">
        <v>0</v>
      </c>
      <c r="AK75" s="199">
        <v>46.81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5.39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159.58000000000001</v>
      </c>
      <c r="L76" s="199">
        <v>61.52</v>
      </c>
      <c r="M76" s="199">
        <v>0</v>
      </c>
      <c r="N76" s="199">
        <v>29.01</v>
      </c>
      <c r="O76" s="199">
        <v>48.71</v>
      </c>
      <c r="P76" s="199">
        <v>39</v>
      </c>
      <c r="Q76" s="199">
        <v>2.59</v>
      </c>
      <c r="R76" s="199">
        <v>10.41</v>
      </c>
      <c r="S76" s="199">
        <v>3.39</v>
      </c>
      <c r="T76" s="199">
        <v>0</v>
      </c>
      <c r="U76" s="199">
        <v>282.77</v>
      </c>
      <c r="V76" s="199">
        <v>3.5</v>
      </c>
      <c r="W76" s="199">
        <v>3.94</v>
      </c>
      <c r="X76" s="199">
        <v>36.229999999999997</v>
      </c>
      <c r="Y76" s="199">
        <v>0</v>
      </c>
      <c r="Z76" s="199">
        <v>34.18</v>
      </c>
      <c r="AA76" s="199">
        <v>22.15</v>
      </c>
      <c r="AB76" s="199">
        <v>0</v>
      </c>
      <c r="AC76" s="199">
        <v>6.01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33.43</v>
      </c>
      <c r="AJ76" s="199">
        <v>0</v>
      </c>
      <c r="AK76" s="199">
        <v>46.81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5.39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159.58000000000001</v>
      </c>
      <c r="L77" s="199">
        <v>61.52</v>
      </c>
      <c r="M77" s="199">
        <v>0</v>
      </c>
      <c r="N77" s="199">
        <v>29.01</v>
      </c>
      <c r="O77" s="199">
        <v>48.71</v>
      </c>
      <c r="P77" s="199">
        <v>39</v>
      </c>
      <c r="Q77" s="199">
        <v>2.5499999999999998</v>
      </c>
      <c r="R77" s="199">
        <v>10.41</v>
      </c>
      <c r="S77" s="199">
        <v>3.39</v>
      </c>
      <c r="T77" s="199">
        <v>0</v>
      </c>
      <c r="U77" s="199">
        <v>282.77</v>
      </c>
      <c r="V77" s="199">
        <v>3.5</v>
      </c>
      <c r="W77" s="199">
        <v>3.94</v>
      </c>
      <c r="X77" s="199">
        <v>36.229999999999997</v>
      </c>
      <c r="Y77" s="199">
        <v>0</v>
      </c>
      <c r="Z77" s="199">
        <v>34.18</v>
      </c>
      <c r="AA77" s="199">
        <v>22.15</v>
      </c>
      <c r="AB77" s="199">
        <v>0</v>
      </c>
      <c r="AC77" s="199">
        <v>6.01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33.43</v>
      </c>
      <c r="AJ77" s="199">
        <v>0</v>
      </c>
      <c r="AK77" s="199">
        <v>46.81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5.39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159.58000000000001</v>
      </c>
      <c r="L78" s="199">
        <v>61.52</v>
      </c>
      <c r="M78" s="199">
        <v>0</v>
      </c>
      <c r="N78" s="199">
        <v>29.01</v>
      </c>
      <c r="O78" s="199">
        <v>48.71</v>
      </c>
      <c r="P78" s="199">
        <v>39</v>
      </c>
      <c r="Q78" s="199">
        <v>2.5499999999999998</v>
      </c>
      <c r="R78" s="199">
        <v>10.41</v>
      </c>
      <c r="S78" s="199">
        <v>3.39</v>
      </c>
      <c r="T78" s="199">
        <v>0</v>
      </c>
      <c r="U78" s="199">
        <v>282.77</v>
      </c>
      <c r="V78" s="199">
        <v>3.5</v>
      </c>
      <c r="W78" s="199">
        <v>3.94</v>
      </c>
      <c r="X78" s="199">
        <v>36.229999999999997</v>
      </c>
      <c r="Y78" s="199">
        <v>0</v>
      </c>
      <c r="Z78" s="199">
        <v>34.18</v>
      </c>
      <c r="AA78" s="199">
        <v>22.15</v>
      </c>
      <c r="AB78" s="199">
        <v>0</v>
      </c>
      <c r="AC78" s="199">
        <v>6.01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33.43</v>
      </c>
      <c r="AJ78" s="199">
        <v>0</v>
      </c>
      <c r="AK78" s="199">
        <v>46.81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5.39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159.58000000000001</v>
      </c>
      <c r="L79" s="199">
        <v>61.52</v>
      </c>
      <c r="M79" s="199">
        <v>0</v>
      </c>
      <c r="N79" s="199">
        <v>29.01</v>
      </c>
      <c r="O79" s="199">
        <v>48.71</v>
      </c>
      <c r="P79" s="199">
        <v>39</v>
      </c>
      <c r="Q79" s="199">
        <v>2.5499999999999998</v>
      </c>
      <c r="R79" s="199">
        <v>10.41</v>
      </c>
      <c r="S79" s="199">
        <v>4.07</v>
      </c>
      <c r="T79" s="199">
        <v>0</v>
      </c>
      <c r="U79" s="199">
        <v>282.77</v>
      </c>
      <c r="V79" s="199">
        <v>3.5</v>
      </c>
      <c r="W79" s="199">
        <v>3.94</v>
      </c>
      <c r="X79" s="199">
        <v>36.229999999999997</v>
      </c>
      <c r="Y79" s="199">
        <v>0</v>
      </c>
      <c r="Z79" s="199">
        <v>34.18</v>
      </c>
      <c r="AA79" s="199">
        <v>22.15</v>
      </c>
      <c r="AB79" s="199">
        <v>0</v>
      </c>
      <c r="AC79" s="199">
        <v>6.01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33.43</v>
      </c>
      <c r="AJ79" s="199">
        <v>0</v>
      </c>
      <c r="AK79" s="199">
        <v>46.81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5.39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159.58000000000001</v>
      </c>
      <c r="L80" s="199">
        <v>61.52</v>
      </c>
      <c r="M80" s="199">
        <v>0</v>
      </c>
      <c r="N80" s="199">
        <v>29.01</v>
      </c>
      <c r="O80" s="199">
        <v>48.71</v>
      </c>
      <c r="P80" s="199">
        <v>39</v>
      </c>
      <c r="Q80" s="199">
        <v>2.5499999999999998</v>
      </c>
      <c r="R80" s="199">
        <v>10.41</v>
      </c>
      <c r="S80" s="199">
        <v>4.07</v>
      </c>
      <c r="T80" s="199">
        <v>0</v>
      </c>
      <c r="U80" s="199">
        <v>282.77</v>
      </c>
      <c r="V80" s="199">
        <v>3.5</v>
      </c>
      <c r="W80" s="199">
        <v>3.94</v>
      </c>
      <c r="X80" s="199">
        <v>36.229999999999997</v>
      </c>
      <c r="Y80" s="199">
        <v>0</v>
      </c>
      <c r="Z80" s="199">
        <v>34.18</v>
      </c>
      <c r="AA80" s="199">
        <v>22.15</v>
      </c>
      <c r="AB80" s="199">
        <v>0</v>
      </c>
      <c r="AC80" s="199">
        <v>6.01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33.43</v>
      </c>
      <c r="AJ80" s="199">
        <v>0</v>
      </c>
      <c r="AK80" s="199">
        <v>46.81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5.39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159.58000000000001</v>
      </c>
      <c r="L81" s="199">
        <v>61.52</v>
      </c>
      <c r="M81" s="199">
        <v>0</v>
      </c>
      <c r="N81" s="199">
        <v>29.01</v>
      </c>
      <c r="O81" s="199">
        <v>48.71</v>
      </c>
      <c r="P81" s="199">
        <v>39</v>
      </c>
      <c r="Q81" s="199">
        <v>2.5499999999999998</v>
      </c>
      <c r="R81" s="199">
        <v>10.41</v>
      </c>
      <c r="S81" s="199">
        <v>4.07</v>
      </c>
      <c r="T81" s="199">
        <v>0</v>
      </c>
      <c r="U81" s="199">
        <v>282.77</v>
      </c>
      <c r="V81" s="199">
        <v>3.5</v>
      </c>
      <c r="W81" s="199">
        <v>3.94</v>
      </c>
      <c r="X81" s="199">
        <v>36.229999999999997</v>
      </c>
      <c r="Y81" s="199">
        <v>0</v>
      </c>
      <c r="Z81" s="199">
        <v>34.18</v>
      </c>
      <c r="AA81" s="199">
        <v>22.15</v>
      </c>
      <c r="AB81" s="199">
        <v>0</v>
      </c>
      <c r="AC81" s="199">
        <v>6.23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33.43</v>
      </c>
      <c r="AJ81" s="199">
        <v>0</v>
      </c>
      <c r="AK81" s="199">
        <v>46.81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5.39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159.58000000000001</v>
      </c>
      <c r="L82" s="199">
        <v>61.52</v>
      </c>
      <c r="M82" s="199">
        <v>0</v>
      </c>
      <c r="N82" s="199">
        <v>29.01</v>
      </c>
      <c r="O82" s="199">
        <v>48.71</v>
      </c>
      <c r="P82" s="199">
        <v>39</v>
      </c>
      <c r="Q82" s="199">
        <v>2.5499999999999998</v>
      </c>
      <c r="R82" s="199">
        <v>10.41</v>
      </c>
      <c r="S82" s="199">
        <v>4.07</v>
      </c>
      <c r="T82" s="199">
        <v>0</v>
      </c>
      <c r="U82" s="199">
        <v>282.77</v>
      </c>
      <c r="V82" s="199">
        <v>3.5</v>
      </c>
      <c r="W82" s="199">
        <v>3.94</v>
      </c>
      <c r="X82" s="199">
        <v>36.229999999999997</v>
      </c>
      <c r="Y82" s="199">
        <v>0</v>
      </c>
      <c r="Z82" s="199">
        <v>34.18</v>
      </c>
      <c r="AA82" s="199">
        <v>22.15</v>
      </c>
      <c r="AB82" s="199">
        <v>0</v>
      </c>
      <c r="AC82" s="199">
        <v>6.23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33.43</v>
      </c>
      <c r="AJ82" s="199">
        <v>0</v>
      </c>
      <c r="AK82" s="199">
        <v>46.81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5.39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159.58000000000001</v>
      </c>
      <c r="L83" s="199">
        <v>61.52</v>
      </c>
      <c r="M83" s="199">
        <v>0</v>
      </c>
      <c r="N83" s="199">
        <v>29.01</v>
      </c>
      <c r="O83" s="199">
        <v>48.71</v>
      </c>
      <c r="P83" s="199">
        <v>39</v>
      </c>
      <c r="Q83" s="199">
        <v>2.5499999999999998</v>
      </c>
      <c r="R83" s="199">
        <v>10.41</v>
      </c>
      <c r="S83" s="199">
        <v>4.22</v>
      </c>
      <c r="T83" s="199">
        <v>0</v>
      </c>
      <c r="U83" s="199">
        <v>282.77</v>
      </c>
      <c r="V83" s="199">
        <v>3.5</v>
      </c>
      <c r="W83" s="199">
        <v>3.94</v>
      </c>
      <c r="X83" s="199">
        <v>36.229999999999997</v>
      </c>
      <c r="Y83" s="199">
        <v>0</v>
      </c>
      <c r="Z83" s="199">
        <v>0</v>
      </c>
      <c r="AA83" s="199">
        <v>22.15</v>
      </c>
      <c r="AB83" s="199">
        <v>0</v>
      </c>
      <c r="AC83" s="199">
        <v>6.93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33.43</v>
      </c>
      <c r="AJ83" s="199">
        <v>0</v>
      </c>
      <c r="AK83" s="199">
        <v>46.81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5.39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159.58000000000001</v>
      </c>
      <c r="L84" s="199">
        <v>61.52</v>
      </c>
      <c r="M84" s="199">
        <v>0</v>
      </c>
      <c r="N84" s="199">
        <v>29.01</v>
      </c>
      <c r="O84" s="199">
        <v>48.71</v>
      </c>
      <c r="P84" s="199">
        <v>39</v>
      </c>
      <c r="Q84" s="199">
        <v>2.5499999999999998</v>
      </c>
      <c r="R84" s="199">
        <v>10.41</v>
      </c>
      <c r="S84" s="199">
        <v>4.22</v>
      </c>
      <c r="T84" s="199">
        <v>0</v>
      </c>
      <c r="U84" s="199">
        <v>282.77</v>
      </c>
      <c r="V84" s="199">
        <v>3.5</v>
      </c>
      <c r="W84" s="199">
        <v>3.94</v>
      </c>
      <c r="X84" s="199">
        <v>36.229999999999997</v>
      </c>
      <c r="Y84" s="199">
        <v>0</v>
      </c>
      <c r="Z84" s="199">
        <v>0</v>
      </c>
      <c r="AA84" s="199">
        <v>22.15</v>
      </c>
      <c r="AB84" s="199">
        <v>0</v>
      </c>
      <c r="AC84" s="199">
        <v>6.93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33.43</v>
      </c>
      <c r="AJ84" s="199">
        <v>0</v>
      </c>
      <c r="AK84" s="199">
        <v>46.81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5.39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159.58000000000001</v>
      </c>
      <c r="L85" s="199">
        <v>61.52</v>
      </c>
      <c r="M85" s="199">
        <v>0</v>
      </c>
      <c r="N85" s="199">
        <v>29.01</v>
      </c>
      <c r="O85" s="199">
        <v>48.71</v>
      </c>
      <c r="P85" s="199">
        <v>39</v>
      </c>
      <c r="Q85" s="199">
        <v>2.5499999999999998</v>
      </c>
      <c r="R85" s="199">
        <v>10.41</v>
      </c>
      <c r="S85" s="199">
        <v>4.57</v>
      </c>
      <c r="T85" s="199">
        <v>0</v>
      </c>
      <c r="U85" s="199">
        <v>282.77</v>
      </c>
      <c r="V85" s="199">
        <v>3.5</v>
      </c>
      <c r="W85" s="199">
        <v>3.94</v>
      </c>
      <c r="X85" s="199">
        <v>36.229999999999997</v>
      </c>
      <c r="Y85" s="199">
        <v>0</v>
      </c>
      <c r="Z85" s="199">
        <v>0</v>
      </c>
      <c r="AA85" s="199">
        <v>22.15</v>
      </c>
      <c r="AB85" s="199">
        <v>0</v>
      </c>
      <c r="AC85" s="199">
        <v>6.93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33.43</v>
      </c>
      <c r="AJ85" s="199">
        <v>0</v>
      </c>
      <c r="AK85" s="199">
        <v>46.81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5.39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159.58000000000001</v>
      </c>
      <c r="L86" s="199">
        <v>61.52</v>
      </c>
      <c r="M86" s="199">
        <v>0</v>
      </c>
      <c r="N86" s="199">
        <v>29.01</v>
      </c>
      <c r="O86" s="199">
        <v>48.71</v>
      </c>
      <c r="P86" s="199">
        <v>39</v>
      </c>
      <c r="Q86" s="199">
        <v>2.5499999999999998</v>
      </c>
      <c r="R86" s="199">
        <v>10.41</v>
      </c>
      <c r="S86" s="199">
        <v>4.57</v>
      </c>
      <c r="T86" s="199">
        <v>0</v>
      </c>
      <c r="U86" s="199">
        <v>282.77</v>
      </c>
      <c r="V86" s="199">
        <v>3.5</v>
      </c>
      <c r="W86" s="199">
        <v>3.94</v>
      </c>
      <c r="X86" s="199">
        <v>36.229999999999997</v>
      </c>
      <c r="Y86" s="199">
        <v>0</v>
      </c>
      <c r="Z86" s="199">
        <v>0</v>
      </c>
      <c r="AA86" s="199">
        <v>22.15</v>
      </c>
      <c r="AB86" s="199">
        <v>0</v>
      </c>
      <c r="AC86" s="199">
        <v>6.93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33.43</v>
      </c>
      <c r="AJ86" s="199">
        <v>0</v>
      </c>
      <c r="AK86" s="199">
        <v>46.81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5.39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159.58000000000001</v>
      </c>
      <c r="L87" s="199">
        <v>61.52</v>
      </c>
      <c r="M87" s="199">
        <v>0</v>
      </c>
      <c r="N87" s="199">
        <v>29.01</v>
      </c>
      <c r="O87" s="199">
        <v>48.71</v>
      </c>
      <c r="P87" s="199">
        <v>39</v>
      </c>
      <c r="Q87" s="199">
        <v>2.5499999999999998</v>
      </c>
      <c r="R87" s="199">
        <v>10.41</v>
      </c>
      <c r="S87" s="199">
        <v>4.57</v>
      </c>
      <c r="T87" s="199">
        <v>0</v>
      </c>
      <c r="U87" s="199">
        <v>282.77</v>
      </c>
      <c r="V87" s="199">
        <v>3.5</v>
      </c>
      <c r="W87" s="199">
        <v>3.94</v>
      </c>
      <c r="X87" s="199">
        <v>36.229999999999997</v>
      </c>
      <c r="Y87" s="199">
        <v>0</v>
      </c>
      <c r="Z87" s="199">
        <v>0</v>
      </c>
      <c r="AA87" s="199">
        <v>22.15</v>
      </c>
      <c r="AB87" s="199">
        <v>0</v>
      </c>
      <c r="AC87" s="199">
        <v>6.93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33.43</v>
      </c>
      <c r="AJ87" s="199">
        <v>0</v>
      </c>
      <c r="AK87" s="199">
        <v>47.59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5.39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159.58000000000001</v>
      </c>
      <c r="L88" s="199">
        <v>61.52</v>
      </c>
      <c r="M88" s="199">
        <v>0</v>
      </c>
      <c r="N88" s="199">
        <v>29.01</v>
      </c>
      <c r="O88" s="199">
        <v>48.71</v>
      </c>
      <c r="P88" s="199">
        <v>39</v>
      </c>
      <c r="Q88" s="199">
        <v>2.5499999999999998</v>
      </c>
      <c r="R88" s="199">
        <v>10.41</v>
      </c>
      <c r="S88" s="199">
        <v>4.57</v>
      </c>
      <c r="T88" s="199">
        <v>0</v>
      </c>
      <c r="U88" s="199">
        <v>282.77</v>
      </c>
      <c r="V88" s="199">
        <v>3.5</v>
      </c>
      <c r="W88" s="199">
        <v>3.94</v>
      </c>
      <c r="X88" s="199">
        <v>36.229999999999997</v>
      </c>
      <c r="Y88" s="199">
        <v>0</v>
      </c>
      <c r="Z88" s="199">
        <v>0</v>
      </c>
      <c r="AA88" s="199">
        <v>22.15</v>
      </c>
      <c r="AB88" s="199">
        <v>0</v>
      </c>
      <c r="AC88" s="199">
        <v>6.93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33.43</v>
      </c>
      <c r="AJ88" s="199">
        <v>0</v>
      </c>
      <c r="AK88" s="199">
        <v>47.59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5.39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159.58000000000001</v>
      </c>
      <c r="L89" s="199">
        <v>61.52</v>
      </c>
      <c r="M89" s="199">
        <v>0</v>
      </c>
      <c r="N89" s="199">
        <v>29.01</v>
      </c>
      <c r="O89" s="199">
        <v>48.71</v>
      </c>
      <c r="P89" s="199">
        <v>42.24</v>
      </c>
      <c r="Q89" s="199">
        <v>2.5499999999999998</v>
      </c>
      <c r="R89" s="199">
        <v>10.41</v>
      </c>
      <c r="S89" s="199">
        <v>4.57</v>
      </c>
      <c r="T89" s="199">
        <v>0</v>
      </c>
      <c r="U89" s="199">
        <v>282.77</v>
      </c>
      <c r="V89" s="199">
        <v>3.5</v>
      </c>
      <c r="W89" s="199">
        <v>3.94</v>
      </c>
      <c r="X89" s="199">
        <v>36.229999999999997</v>
      </c>
      <c r="Y89" s="199">
        <v>0</v>
      </c>
      <c r="Z89" s="199">
        <v>0</v>
      </c>
      <c r="AA89" s="199">
        <v>22.15</v>
      </c>
      <c r="AB89" s="199">
        <v>0</v>
      </c>
      <c r="AC89" s="199">
        <v>6.93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33.43</v>
      </c>
      <c r="AJ89" s="199">
        <v>0</v>
      </c>
      <c r="AK89" s="199">
        <v>47.59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5.39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159.58000000000001</v>
      </c>
      <c r="L90" s="199">
        <v>61.52</v>
      </c>
      <c r="M90" s="199">
        <v>0</v>
      </c>
      <c r="N90" s="199">
        <v>29.01</v>
      </c>
      <c r="O90" s="199">
        <v>48.71</v>
      </c>
      <c r="P90" s="199">
        <v>42.24</v>
      </c>
      <c r="Q90" s="199">
        <v>2.5499999999999998</v>
      </c>
      <c r="R90" s="199">
        <v>10.41</v>
      </c>
      <c r="S90" s="199">
        <v>4.57</v>
      </c>
      <c r="T90" s="199">
        <v>0</v>
      </c>
      <c r="U90" s="199">
        <v>282.77</v>
      </c>
      <c r="V90" s="199">
        <v>3.5</v>
      </c>
      <c r="W90" s="199">
        <v>3.94</v>
      </c>
      <c r="X90" s="199">
        <v>36.229999999999997</v>
      </c>
      <c r="Y90" s="199">
        <v>0</v>
      </c>
      <c r="Z90" s="199">
        <v>0</v>
      </c>
      <c r="AA90" s="199">
        <v>22.15</v>
      </c>
      <c r="AB90" s="199">
        <v>0</v>
      </c>
      <c r="AC90" s="199">
        <v>15.77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36.64</v>
      </c>
      <c r="AJ90" s="199">
        <v>0</v>
      </c>
      <c r="AK90" s="199">
        <v>47.59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5.39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159.58000000000001</v>
      </c>
      <c r="L91" s="199">
        <v>61.52</v>
      </c>
      <c r="M91" s="199">
        <v>0</v>
      </c>
      <c r="N91" s="199">
        <v>29.01</v>
      </c>
      <c r="O91" s="199">
        <v>48.71</v>
      </c>
      <c r="P91" s="199">
        <v>42.24</v>
      </c>
      <c r="Q91" s="199">
        <v>2.5499999999999998</v>
      </c>
      <c r="R91" s="199">
        <v>10.41</v>
      </c>
      <c r="S91" s="199">
        <v>5.49</v>
      </c>
      <c r="T91" s="199">
        <v>0</v>
      </c>
      <c r="U91" s="199">
        <v>282.77</v>
      </c>
      <c r="V91" s="199">
        <v>3.5</v>
      </c>
      <c r="W91" s="199">
        <v>3.94</v>
      </c>
      <c r="X91" s="199">
        <v>36.229999999999997</v>
      </c>
      <c r="Y91" s="199">
        <v>0</v>
      </c>
      <c r="Z91" s="199">
        <v>0</v>
      </c>
      <c r="AA91" s="199">
        <v>22.15</v>
      </c>
      <c r="AB91" s="199">
        <v>0</v>
      </c>
      <c r="AC91" s="199">
        <v>15.77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38.25</v>
      </c>
      <c r="AJ91" s="199">
        <v>0</v>
      </c>
      <c r="AK91" s="199">
        <v>47.59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5.39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159.58000000000001</v>
      </c>
      <c r="L92" s="199">
        <v>61.52</v>
      </c>
      <c r="M92" s="199">
        <v>0</v>
      </c>
      <c r="N92" s="199">
        <v>29.01</v>
      </c>
      <c r="O92" s="199">
        <v>48.71</v>
      </c>
      <c r="P92" s="199">
        <v>42.24</v>
      </c>
      <c r="Q92" s="199">
        <v>2.5499999999999998</v>
      </c>
      <c r="R92" s="199">
        <v>10.41</v>
      </c>
      <c r="S92" s="199">
        <v>5.83</v>
      </c>
      <c r="T92" s="199">
        <v>0</v>
      </c>
      <c r="U92" s="199">
        <v>282.77</v>
      </c>
      <c r="V92" s="199">
        <v>3.5</v>
      </c>
      <c r="W92" s="199">
        <v>3.94</v>
      </c>
      <c r="X92" s="199">
        <v>36.229999999999997</v>
      </c>
      <c r="Y92" s="199">
        <v>0</v>
      </c>
      <c r="Z92" s="199">
        <v>0</v>
      </c>
      <c r="AA92" s="199">
        <v>22.15</v>
      </c>
      <c r="AB92" s="199">
        <v>0</v>
      </c>
      <c r="AC92" s="199">
        <v>15.77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38.25</v>
      </c>
      <c r="AJ92" s="199">
        <v>0</v>
      </c>
      <c r="AK92" s="199">
        <v>47.59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5.39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159.58000000000001</v>
      </c>
      <c r="L93" s="199">
        <v>61.52</v>
      </c>
      <c r="M93" s="199">
        <v>0</v>
      </c>
      <c r="N93" s="199">
        <v>29.01</v>
      </c>
      <c r="O93" s="199">
        <v>48.71</v>
      </c>
      <c r="P93" s="199">
        <v>42.24</v>
      </c>
      <c r="Q93" s="199">
        <v>2.5499999999999998</v>
      </c>
      <c r="R93" s="199">
        <v>10.41</v>
      </c>
      <c r="S93" s="199">
        <v>5.83</v>
      </c>
      <c r="T93" s="199">
        <v>0</v>
      </c>
      <c r="U93" s="199">
        <v>282.77</v>
      </c>
      <c r="V93" s="199">
        <v>3.5</v>
      </c>
      <c r="W93" s="199">
        <v>3.94</v>
      </c>
      <c r="X93" s="199">
        <v>36.229999999999997</v>
      </c>
      <c r="Y93" s="199">
        <v>0</v>
      </c>
      <c r="Z93" s="199">
        <v>0</v>
      </c>
      <c r="AA93" s="199">
        <v>22.15</v>
      </c>
      <c r="AB93" s="199">
        <v>0</v>
      </c>
      <c r="AC93" s="199">
        <v>6.93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33.43</v>
      </c>
      <c r="AJ93" s="199">
        <v>0</v>
      </c>
      <c r="AK93" s="199">
        <v>47.59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5.39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159.58000000000001</v>
      </c>
      <c r="L94" s="199">
        <v>61.52</v>
      </c>
      <c r="M94" s="199">
        <v>0</v>
      </c>
      <c r="N94" s="199">
        <v>29.01</v>
      </c>
      <c r="O94" s="199">
        <v>48.71</v>
      </c>
      <c r="P94" s="199">
        <v>42.24</v>
      </c>
      <c r="Q94" s="199">
        <v>2.5499999999999998</v>
      </c>
      <c r="R94" s="199">
        <v>10.41</v>
      </c>
      <c r="S94" s="199">
        <v>5.83</v>
      </c>
      <c r="T94" s="199">
        <v>0</v>
      </c>
      <c r="U94" s="199">
        <v>282.77</v>
      </c>
      <c r="V94" s="199">
        <v>3.5</v>
      </c>
      <c r="W94" s="199">
        <v>3.94</v>
      </c>
      <c r="X94" s="199">
        <v>36.229999999999997</v>
      </c>
      <c r="Y94" s="199">
        <v>0</v>
      </c>
      <c r="Z94" s="199">
        <v>0</v>
      </c>
      <c r="AA94" s="199">
        <v>22.15</v>
      </c>
      <c r="AB94" s="199">
        <v>0</v>
      </c>
      <c r="AC94" s="199">
        <v>6.93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33.43</v>
      </c>
      <c r="AJ94" s="199">
        <v>0</v>
      </c>
      <c r="AK94" s="199">
        <v>47.59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5.39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159.58000000000001</v>
      </c>
      <c r="L95" s="199">
        <v>61.52</v>
      </c>
      <c r="M95" s="199">
        <v>0</v>
      </c>
      <c r="N95" s="199">
        <v>29.01</v>
      </c>
      <c r="O95" s="199">
        <v>48.71</v>
      </c>
      <c r="P95" s="199">
        <v>42.24</v>
      </c>
      <c r="Q95" s="199">
        <v>2.5499999999999998</v>
      </c>
      <c r="R95" s="199">
        <v>10.41</v>
      </c>
      <c r="S95" s="199">
        <v>5.83</v>
      </c>
      <c r="T95" s="199">
        <v>0</v>
      </c>
      <c r="U95" s="199">
        <v>282.77</v>
      </c>
      <c r="V95" s="199">
        <v>3.5</v>
      </c>
      <c r="W95" s="199">
        <v>3.94</v>
      </c>
      <c r="X95" s="199">
        <v>36.229999999999997</v>
      </c>
      <c r="Y95" s="199">
        <v>0</v>
      </c>
      <c r="Z95" s="199">
        <v>0</v>
      </c>
      <c r="AA95" s="199">
        <v>22.15</v>
      </c>
      <c r="AB95" s="199">
        <v>0</v>
      </c>
      <c r="AC95" s="199">
        <v>6.93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33.43</v>
      </c>
      <c r="AJ95" s="199">
        <v>0</v>
      </c>
      <c r="AK95" s="199">
        <v>47.59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6.68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159.58000000000001</v>
      </c>
      <c r="L96" s="199">
        <v>61.52</v>
      </c>
      <c r="M96" s="199">
        <v>0</v>
      </c>
      <c r="N96" s="199">
        <v>29.01</v>
      </c>
      <c r="O96" s="199">
        <v>48.71</v>
      </c>
      <c r="P96" s="199">
        <v>42.24</v>
      </c>
      <c r="Q96" s="199">
        <v>2.5499999999999998</v>
      </c>
      <c r="R96" s="199">
        <v>10.41</v>
      </c>
      <c r="S96" s="199">
        <v>5.83</v>
      </c>
      <c r="T96" s="199">
        <v>0</v>
      </c>
      <c r="U96" s="199">
        <v>282.77</v>
      </c>
      <c r="V96" s="199">
        <v>3.5</v>
      </c>
      <c r="W96" s="199">
        <v>3.94</v>
      </c>
      <c r="X96" s="199">
        <v>36.229999999999997</v>
      </c>
      <c r="Y96" s="199">
        <v>0</v>
      </c>
      <c r="Z96" s="199">
        <v>0</v>
      </c>
      <c r="AA96" s="199">
        <v>22.15</v>
      </c>
      <c r="AB96" s="199">
        <v>0</v>
      </c>
      <c r="AC96" s="199">
        <v>6.93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33.43</v>
      </c>
      <c r="AJ96" s="199">
        <v>0</v>
      </c>
      <c r="AK96" s="199">
        <v>47.59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6.68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159.58000000000001</v>
      </c>
      <c r="L97" s="199">
        <v>61.52</v>
      </c>
      <c r="M97" s="199">
        <v>0</v>
      </c>
      <c r="N97" s="199">
        <v>29.01</v>
      </c>
      <c r="O97" s="199">
        <v>48.71</v>
      </c>
      <c r="P97" s="199">
        <v>42.24</v>
      </c>
      <c r="Q97" s="199">
        <v>2.5499999999999998</v>
      </c>
      <c r="R97" s="199">
        <v>10.41</v>
      </c>
      <c r="S97" s="199">
        <v>5.83</v>
      </c>
      <c r="T97" s="199">
        <v>0</v>
      </c>
      <c r="U97" s="199">
        <v>282.77</v>
      </c>
      <c r="V97" s="199">
        <v>3.5</v>
      </c>
      <c r="W97" s="199">
        <v>3.94</v>
      </c>
      <c r="X97" s="199">
        <v>36.229999999999997</v>
      </c>
      <c r="Y97" s="199">
        <v>0</v>
      </c>
      <c r="Z97" s="199">
        <v>0</v>
      </c>
      <c r="AA97" s="199">
        <v>22.15</v>
      </c>
      <c r="AB97" s="199">
        <v>0</v>
      </c>
      <c r="AC97" s="199">
        <v>6.93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33.43</v>
      </c>
      <c r="AJ97" s="199">
        <v>0</v>
      </c>
      <c r="AK97" s="199">
        <v>47.59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6.68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159.58000000000001</v>
      </c>
      <c r="L98" s="199">
        <v>61.52</v>
      </c>
      <c r="M98" s="199">
        <v>0</v>
      </c>
      <c r="N98" s="199">
        <v>29.01</v>
      </c>
      <c r="O98" s="199">
        <v>48.71</v>
      </c>
      <c r="P98" s="199">
        <v>42.24</v>
      </c>
      <c r="Q98" s="199">
        <v>2.5499999999999998</v>
      </c>
      <c r="R98" s="199">
        <v>10.41</v>
      </c>
      <c r="S98" s="199">
        <v>5.83</v>
      </c>
      <c r="T98" s="199">
        <v>0</v>
      </c>
      <c r="U98" s="199">
        <v>282.77</v>
      </c>
      <c r="V98" s="199">
        <v>3.5</v>
      </c>
      <c r="W98" s="199">
        <v>3.94</v>
      </c>
      <c r="X98" s="199">
        <v>36.229999999999997</v>
      </c>
      <c r="Y98" s="199">
        <v>0</v>
      </c>
      <c r="Z98" s="199">
        <v>0</v>
      </c>
      <c r="AA98" s="199">
        <v>22.15</v>
      </c>
      <c r="AB98" s="199">
        <v>0</v>
      </c>
      <c r="AC98" s="199">
        <v>6.93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33.43</v>
      </c>
      <c r="AJ98" s="199">
        <v>0</v>
      </c>
      <c r="AK98" s="199">
        <v>47.59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6.68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3.3300124999999996</v>
      </c>
      <c r="L99">
        <f t="shared" si="0"/>
        <v>1.3448950000000022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0.9440999999999995</v>
      </c>
      <c r="Q99">
        <f t="shared" si="0"/>
        <v>5.6817500000000111E-2</v>
      </c>
      <c r="R99">
        <f t="shared" si="0"/>
        <v>0.23251499999999978</v>
      </c>
      <c r="S99">
        <f t="shared" si="0"/>
        <v>0.11068499999999983</v>
      </c>
      <c r="T99">
        <f t="shared" si="0"/>
        <v>0</v>
      </c>
      <c r="U99">
        <f t="shared" si="0"/>
        <v>6.7864800000000089</v>
      </c>
      <c r="V99">
        <f t="shared" si="0"/>
        <v>8.4000000000000005E-2</v>
      </c>
      <c r="W99">
        <f t="shared" si="0"/>
        <v>0.11045749999999996</v>
      </c>
      <c r="X99">
        <f t="shared" si="0"/>
        <v>0.8431825000000005</v>
      </c>
      <c r="Y99">
        <f t="shared" si="0"/>
        <v>0</v>
      </c>
      <c r="Z99">
        <f t="shared" si="0"/>
        <v>0.68462999999999929</v>
      </c>
      <c r="AA99">
        <f t="shared" si="0"/>
        <v>0.53285500000000097</v>
      </c>
      <c r="AB99">
        <f t="shared" si="0"/>
        <v>0</v>
      </c>
      <c r="AC99">
        <f t="shared" si="0"/>
        <v>0.14843249999999988</v>
      </c>
      <c r="AD99">
        <f t="shared" si="0"/>
        <v>1.2185E-2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0.61812</v>
      </c>
      <c r="AJ99">
        <f t="shared" si="0"/>
        <v>8.0350000000000005E-3</v>
      </c>
      <c r="AK99">
        <f t="shared" si="0"/>
        <v>1.1592925000000016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6.5499999999999998E-4</v>
      </c>
      <c r="AP99">
        <f t="shared" si="0"/>
        <v>0</v>
      </c>
      <c r="AQ99">
        <f t="shared" ref="AQ99:AT99" si="1">SUM(AQ3:AQ98)/4000</f>
        <v>0.27465999999999996</v>
      </c>
      <c r="AR99">
        <f t="shared" si="1"/>
        <v>0</v>
      </c>
      <c r="AS99">
        <f t="shared" si="1"/>
        <v>0</v>
      </c>
      <c r="AT99">
        <f t="shared" si="1"/>
        <v>7.3672499999999932E-2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4.84</v>
      </c>
      <c r="K3" s="199">
        <v>9.1</v>
      </c>
      <c r="L3" s="199">
        <v>559.41</v>
      </c>
      <c r="M3" s="199">
        <v>27.3</v>
      </c>
      <c r="N3" s="199">
        <v>35.04</v>
      </c>
      <c r="O3" s="199">
        <v>0</v>
      </c>
      <c r="P3" s="199">
        <v>24.14</v>
      </c>
      <c r="Q3" s="199">
        <v>3.13</v>
      </c>
      <c r="R3" s="199">
        <v>12.58</v>
      </c>
      <c r="S3" s="199">
        <v>7.83</v>
      </c>
      <c r="T3" s="199">
        <v>0</v>
      </c>
      <c r="U3" s="199">
        <v>62.12</v>
      </c>
      <c r="V3" s="199">
        <v>4.2300000000000004</v>
      </c>
      <c r="W3" s="199">
        <v>10.33</v>
      </c>
      <c r="X3" s="199">
        <v>43.77</v>
      </c>
      <c r="Y3" s="199">
        <v>0</v>
      </c>
      <c r="Z3" s="199">
        <v>37.56</v>
      </c>
      <c r="AA3" s="199">
        <v>26.76</v>
      </c>
      <c r="AB3" s="199">
        <v>0</v>
      </c>
      <c r="AC3" s="199">
        <v>0</v>
      </c>
      <c r="AD3" s="199">
        <v>10</v>
      </c>
      <c r="AE3" s="199">
        <v>0</v>
      </c>
      <c r="AF3" s="199">
        <v>0</v>
      </c>
      <c r="AG3" s="199">
        <v>11.95</v>
      </c>
      <c r="AH3" s="199">
        <v>0</v>
      </c>
      <c r="AI3" s="199">
        <v>18</v>
      </c>
      <c r="AJ3" s="199">
        <v>0</v>
      </c>
      <c r="AK3" s="199">
        <v>69.599999999999994</v>
      </c>
      <c r="AL3" s="199">
        <v>0</v>
      </c>
      <c r="AM3" s="199">
        <v>0</v>
      </c>
      <c r="AN3" s="199">
        <v>0</v>
      </c>
      <c r="AO3" s="199">
        <v>30</v>
      </c>
      <c r="AP3" s="199">
        <v>0</v>
      </c>
      <c r="AQ3" s="199">
        <v>0</v>
      </c>
      <c r="AR3" s="199">
        <v>0</v>
      </c>
      <c r="AS3" s="199">
        <v>0</v>
      </c>
      <c r="AT3" s="199">
        <v>1.92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4.84</v>
      </c>
      <c r="K4" s="199">
        <v>9.1</v>
      </c>
      <c r="L4" s="199">
        <v>559.41</v>
      </c>
      <c r="M4" s="199">
        <v>27.3</v>
      </c>
      <c r="N4" s="199">
        <v>35.04</v>
      </c>
      <c r="O4" s="199">
        <v>0</v>
      </c>
      <c r="P4" s="199">
        <v>24.14</v>
      </c>
      <c r="Q4" s="199">
        <v>3.13</v>
      </c>
      <c r="R4" s="199">
        <v>12.58</v>
      </c>
      <c r="S4" s="199">
        <v>7.83</v>
      </c>
      <c r="T4" s="199">
        <v>0</v>
      </c>
      <c r="U4" s="199">
        <v>62.12</v>
      </c>
      <c r="V4" s="199">
        <v>4.2300000000000004</v>
      </c>
      <c r="W4" s="199">
        <v>10.33</v>
      </c>
      <c r="X4" s="199">
        <v>43.77</v>
      </c>
      <c r="Y4" s="199">
        <v>0</v>
      </c>
      <c r="Z4" s="199">
        <v>37.56</v>
      </c>
      <c r="AA4" s="199">
        <v>26.76</v>
      </c>
      <c r="AB4" s="199">
        <v>0</v>
      </c>
      <c r="AC4" s="199">
        <v>0</v>
      </c>
      <c r="AD4" s="199">
        <v>10</v>
      </c>
      <c r="AE4" s="199">
        <v>0</v>
      </c>
      <c r="AF4" s="199">
        <v>0</v>
      </c>
      <c r="AG4" s="199">
        <v>11.95</v>
      </c>
      <c r="AH4" s="199">
        <v>0</v>
      </c>
      <c r="AI4" s="199">
        <v>18</v>
      </c>
      <c r="AJ4" s="199">
        <v>0</v>
      </c>
      <c r="AK4" s="199">
        <v>69.599999999999994</v>
      </c>
      <c r="AL4" s="199">
        <v>0</v>
      </c>
      <c r="AM4" s="199">
        <v>0</v>
      </c>
      <c r="AN4" s="199">
        <v>0</v>
      </c>
      <c r="AO4" s="199">
        <v>30</v>
      </c>
      <c r="AP4" s="199">
        <v>0</v>
      </c>
      <c r="AQ4" s="199">
        <v>0</v>
      </c>
      <c r="AR4" s="199">
        <v>0</v>
      </c>
      <c r="AS4" s="199">
        <v>0</v>
      </c>
      <c r="AT4" s="199">
        <v>1.92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4.84</v>
      </c>
      <c r="K5" s="199">
        <v>9.1</v>
      </c>
      <c r="L5" s="199">
        <v>559.41</v>
      </c>
      <c r="M5" s="199">
        <v>27.3</v>
      </c>
      <c r="N5" s="199">
        <v>35.04</v>
      </c>
      <c r="O5" s="199">
        <v>0</v>
      </c>
      <c r="P5" s="199">
        <v>24.14</v>
      </c>
      <c r="Q5" s="199">
        <v>3.13</v>
      </c>
      <c r="R5" s="199">
        <v>12.58</v>
      </c>
      <c r="S5" s="199">
        <v>7.83</v>
      </c>
      <c r="T5" s="199">
        <v>0</v>
      </c>
      <c r="U5" s="199">
        <v>62.12</v>
      </c>
      <c r="V5" s="199">
        <v>4.2300000000000004</v>
      </c>
      <c r="W5" s="199">
        <v>9.27</v>
      </c>
      <c r="X5" s="199">
        <v>43.77</v>
      </c>
      <c r="Y5" s="199">
        <v>0</v>
      </c>
      <c r="Z5" s="199">
        <v>37.56</v>
      </c>
      <c r="AA5" s="199">
        <v>26.76</v>
      </c>
      <c r="AB5" s="199">
        <v>0</v>
      </c>
      <c r="AC5" s="199">
        <v>0</v>
      </c>
      <c r="AD5" s="199">
        <v>10</v>
      </c>
      <c r="AE5" s="199">
        <v>0</v>
      </c>
      <c r="AF5" s="199">
        <v>0</v>
      </c>
      <c r="AG5" s="199">
        <v>11.95</v>
      </c>
      <c r="AH5" s="199">
        <v>0</v>
      </c>
      <c r="AI5" s="199">
        <v>18</v>
      </c>
      <c r="AJ5" s="199">
        <v>0</v>
      </c>
      <c r="AK5" s="199">
        <v>69.599999999999994</v>
      </c>
      <c r="AL5" s="199">
        <v>0</v>
      </c>
      <c r="AM5" s="199">
        <v>0</v>
      </c>
      <c r="AN5" s="199">
        <v>0</v>
      </c>
      <c r="AO5" s="199">
        <v>26.09</v>
      </c>
      <c r="AP5" s="199">
        <v>0</v>
      </c>
      <c r="AQ5" s="199">
        <v>0</v>
      </c>
      <c r="AR5" s="199">
        <v>0</v>
      </c>
      <c r="AS5" s="199">
        <v>0</v>
      </c>
      <c r="AT5" s="199">
        <v>2.81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4.84</v>
      </c>
      <c r="K6" s="199">
        <v>9.1</v>
      </c>
      <c r="L6" s="199">
        <v>559.41</v>
      </c>
      <c r="M6" s="199">
        <v>27.3</v>
      </c>
      <c r="N6" s="199">
        <v>35.04</v>
      </c>
      <c r="O6" s="199">
        <v>0</v>
      </c>
      <c r="P6" s="199">
        <v>24.14</v>
      </c>
      <c r="Q6" s="199">
        <v>3.13</v>
      </c>
      <c r="R6" s="199">
        <v>12.58</v>
      </c>
      <c r="S6" s="199">
        <v>7.83</v>
      </c>
      <c r="T6" s="199">
        <v>0</v>
      </c>
      <c r="U6" s="199">
        <v>62.12</v>
      </c>
      <c r="V6" s="199">
        <v>4.2300000000000004</v>
      </c>
      <c r="W6" s="199">
        <v>6.88</v>
      </c>
      <c r="X6" s="199">
        <v>43.77</v>
      </c>
      <c r="Y6" s="199">
        <v>0</v>
      </c>
      <c r="Z6" s="199">
        <v>37.56</v>
      </c>
      <c r="AA6" s="199">
        <v>26.76</v>
      </c>
      <c r="AB6" s="199">
        <v>0</v>
      </c>
      <c r="AC6" s="199">
        <v>0</v>
      </c>
      <c r="AD6" s="199">
        <v>10</v>
      </c>
      <c r="AE6" s="199">
        <v>0</v>
      </c>
      <c r="AF6" s="199">
        <v>0</v>
      </c>
      <c r="AG6" s="199">
        <v>11.95</v>
      </c>
      <c r="AH6" s="199">
        <v>0</v>
      </c>
      <c r="AI6" s="199">
        <v>18</v>
      </c>
      <c r="AJ6" s="199">
        <v>0</v>
      </c>
      <c r="AK6" s="199">
        <v>69.599999999999994</v>
      </c>
      <c r="AL6" s="199">
        <v>0</v>
      </c>
      <c r="AM6" s="199">
        <v>0</v>
      </c>
      <c r="AN6" s="199">
        <v>0</v>
      </c>
      <c r="AO6" s="199">
        <v>18.29</v>
      </c>
      <c r="AP6" s="199">
        <v>0</v>
      </c>
      <c r="AQ6" s="199">
        <v>0</v>
      </c>
      <c r="AR6" s="199">
        <v>0</v>
      </c>
      <c r="AS6" s="199">
        <v>0</v>
      </c>
      <c r="AT6" s="199">
        <v>2.81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4.84</v>
      </c>
      <c r="K7" s="199">
        <v>9.1</v>
      </c>
      <c r="L7" s="199">
        <v>559.41</v>
      </c>
      <c r="M7" s="199">
        <v>27.3</v>
      </c>
      <c r="N7" s="199">
        <v>35.04</v>
      </c>
      <c r="O7" s="199">
        <v>0</v>
      </c>
      <c r="P7" s="199">
        <v>24.14</v>
      </c>
      <c r="Q7" s="199">
        <v>3.13</v>
      </c>
      <c r="R7" s="199">
        <v>12.58</v>
      </c>
      <c r="S7" s="199">
        <v>7.83</v>
      </c>
      <c r="T7" s="199">
        <v>0</v>
      </c>
      <c r="U7" s="199">
        <v>62.12</v>
      </c>
      <c r="V7" s="199">
        <v>4.2300000000000004</v>
      </c>
      <c r="W7" s="199">
        <v>6.88</v>
      </c>
      <c r="X7" s="199">
        <v>43.77</v>
      </c>
      <c r="Y7" s="199">
        <v>0</v>
      </c>
      <c r="Z7" s="199">
        <v>37.56</v>
      </c>
      <c r="AA7" s="199">
        <v>26.76</v>
      </c>
      <c r="AB7" s="199">
        <v>0</v>
      </c>
      <c r="AC7" s="199">
        <v>0</v>
      </c>
      <c r="AD7" s="199">
        <v>10</v>
      </c>
      <c r="AE7" s="199">
        <v>0</v>
      </c>
      <c r="AF7" s="199">
        <v>0</v>
      </c>
      <c r="AG7" s="199">
        <v>11.95</v>
      </c>
      <c r="AH7" s="199">
        <v>0</v>
      </c>
      <c r="AI7" s="199">
        <v>18</v>
      </c>
      <c r="AJ7" s="199">
        <v>0</v>
      </c>
      <c r="AK7" s="199">
        <v>68.52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2.81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4.84</v>
      </c>
      <c r="K8" s="199">
        <v>9.1</v>
      </c>
      <c r="L8" s="199">
        <v>559.41</v>
      </c>
      <c r="M8" s="199">
        <v>27.3</v>
      </c>
      <c r="N8" s="199">
        <v>35.04</v>
      </c>
      <c r="O8" s="199">
        <v>0</v>
      </c>
      <c r="P8" s="199">
        <v>24.14</v>
      </c>
      <c r="Q8" s="199">
        <v>3.13</v>
      </c>
      <c r="R8" s="199">
        <v>12.58</v>
      </c>
      <c r="S8" s="199">
        <v>7.83</v>
      </c>
      <c r="T8" s="199">
        <v>0</v>
      </c>
      <c r="U8" s="199">
        <v>62.12</v>
      </c>
      <c r="V8" s="199">
        <v>4.2300000000000004</v>
      </c>
      <c r="W8" s="199">
        <v>6.88</v>
      </c>
      <c r="X8" s="199">
        <v>43.77</v>
      </c>
      <c r="Y8" s="199">
        <v>0</v>
      </c>
      <c r="Z8" s="199">
        <v>37.56</v>
      </c>
      <c r="AA8" s="199">
        <v>26.76</v>
      </c>
      <c r="AB8" s="199">
        <v>0</v>
      </c>
      <c r="AC8" s="199">
        <v>0</v>
      </c>
      <c r="AD8" s="199">
        <v>10</v>
      </c>
      <c r="AE8" s="199">
        <v>0</v>
      </c>
      <c r="AF8" s="199">
        <v>0</v>
      </c>
      <c r="AG8" s="199">
        <v>11.95</v>
      </c>
      <c r="AH8" s="199">
        <v>0</v>
      </c>
      <c r="AI8" s="199">
        <v>18</v>
      </c>
      <c r="AJ8" s="199">
        <v>0</v>
      </c>
      <c r="AK8" s="199">
        <v>68.52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2.81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4.84</v>
      </c>
      <c r="K9" s="199">
        <v>9.1</v>
      </c>
      <c r="L9" s="199">
        <v>559.41</v>
      </c>
      <c r="M9" s="199">
        <v>27.3</v>
      </c>
      <c r="N9" s="199">
        <v>35.04</v>
      </c>
      <c r="O9" s="199">
        <v>0</v>
      </c>
      <c r="P9" s="199">
        <v>24.14</v>
      </c>
      <c r="Q9" s="199">
        <v>3.13</v>
      </c>
      <c r="R9" s="199">
        <v>12.58</v>
      </c>
      <c r="S9" s="199">
        <v>7.83</v>
      </c>
      <c r="T9" s="199">
        <v>0</v>
      </c>
      <c r="U9" s="199">
        <v>62.12</v>
      </c>
      <c r="V9" s="199">
        <v>4.2300000000000004</v>
      </c>
      <c r="W9" s="199">
        <v>6.88</v>
      </c>
      <c r="X9" s="199">
        <v>43.77</v>
      </c>
      <c r="Y9" s="199">
        <v>0</v>
      </c>
      <c r="Z9" s="199">
        <v>37.56</v>
      </c>
      <c r="AA9" s="199">
        <v>26.76</v>
      </c>
      <c r="AB9" s="199">
        <v>0</v>
      </c>
      <c r="AC9" s="199">
        <v>0</v>
      </c>
      <c r="AD9" s="199">
        <v>10</v>
      </c>
      <c r="AE9" s="199">
        <v>0</v>
      </c>
      <c r="AF9" s="199">
        <v>0</v>
      </c>
      <c r="AG9" s="199">
        <v>11.95</v>
      </c>
      <c r="AH9" s="199">
        <v>0</v>
      </c>
      <c r="AI9" s="199">
        <v>18</v>
      </c>
      <c r="AJ9" s="199">
        <v>0</v>
      </c>
      <c r="AK9" s="199">
        <v>68.52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2.81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4.84</v>
      </c>
      <c r="K10" s="199">
        <v>9.1</v>
      </c>
      <c r="L10" s="199">
        <v>559.41</v>
      </c>
      <c r="M10" s="199">
        <v>27.3</v>
      </c>
      <c r="N10" s="199">
        <v>35.04</v>
      </c>
      <c r="O10" s="199">
        <v>0</v>
      </c>
      <c r="P10" s="199">
        <v>24.14</v>
      </c>
      <c r="Q10" s="199">
        <v>3.13</v>
      </c>
      <c r="R10" s="199">
        <v>12.58</v>
      </c>
      <c r="S10" s="199">
        <v>7.83</v>
      </c>
      <c r="T10" s="199">
        <v>0</v>
      </c>
      <c r="U10" s="199">
        <v>62.12</v>
      </c>
      <c r="V10" s="199">
        <v>4.2300000000000004</v>
      </c>
      <c r="W10" s="199">
        <v>6.88</v>
      </c>
      <c r="X10" s="199">
        <v>43.77</v>
      </c>
      <c r="Y10" s="199">
        <v>0</v>
      </c>
      <c r="Z10" s="199">
        <v>37.56</v>
      </c>
      <c r="AA10" s="199">
        <v>26.76</v>
      </c>
      <c r="AB10" s="199">
        <v>0</v>
      </c>
      <c r="AC10" s="199">
        <v>0</v>
      </c>
      <c r="AD10" s="199">
        <v>10</v>
      </c>
      <c r="AE10" s="199">
        <v>0</v>
      </c>
      <c r="AF10" s="199">
        <v>0</v>
      </c>
      <c r="AG10" s="199">
        <v>11.95</v>
      </c>
      <c r="AH10" s="199">
        <v>0</v>
      </c>
      <c r="AI10" s="199">
        <v>18</v>
      </c>
      <c r="AJ10" s="199">
        <v>0</v>
      </c>
      <c r="AK10" s="199">
        <v>68.52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2.81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4.84</v>
      </c>
      <c r="K11" s="199">
        <v>9.1</v>
      </c>
      <c r="L11" s="199">
        <v>559.41</v>
      </c>
      <c r="M11" s="199">
        <v>27.3</v>
      </c>
      <c r="N11" s="199">
        <v>35.04</v>
      </c>
      <c r="O11" s="199">
        <v>0</v>
      </c>
      <c r="P11" s="199">
        <v>24.14</v>
      </c>
      <c r="Q11" s="199">
        <v>3.13</v>
      </c>
      <c r="R11" s="199">
        <v>12.58</v>
      </c>
      <c r="S11" s="199">
        <v>7.83</v>
      </c>
      <c r="T11" s="199">
        <v>0</v>
      </c>
      <c r="U11" s="199">
        <v>62.12</v>
      </c>
      <c r="V11" s="199">
        <v>4.2300000000000004</v>
      </c>
      <c r="W11" s="199">
        <v>6.88</v>
      </c>
      <c r="X11" s="199">
        <v>43.77</v>
      </c>
      <c r="Y11" s="199">
        <v>0</v>
      </c>
      <c r="Z11" s="199">
        <v>37.56</v>
      </c>
      <c r="AA11" s="199">
        <v>26.76</v>
      </c>
      <c r="AB11" s="199">
        <v>0</v>
      </c>
      <c r="AC11" s="199">
        <v>0</v>
      </c>
      <c r="AD11" s="199">
        <v>10</v>
      </c>
      <c r="AE11" s="199">
        <v>0</v>
      </c>
      <c r="AF11" s="199">
        <v>0</v>
      </c>
      <c r="AG11" s="199">
        <v>11.95</v>
      </c>
      <c r="AH11" s="199">
        <v>0</v>
      </c>
      <c r="AI11" s="199">
        <v>18</v>
      </c>
      <c r="AJ11" s="199">
        <v>0</v>
      </c>
      <c r="AK11" s="199">
        <v>68.52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2.81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4.84</v>
      </c>
      <c r="K12" s="199">
        <v>9.1</v>
      </c>
      <c r="L12" s="199">
        <v>559.41</v>
      </c>
      <c r="M12" s="199">
        <v>27.3</v>
      </c>
      <c r="N12" s="199">
        <v>35.04</v>
      </c>
      <c r="O12" s="199">
        <v>0</v>
      </c>
      <c r="P12" s="199">
        <v>24.14</v>
      </c>
      <c r="Q12" s="199">
        <v>3.13</v>
      </c>
      <c r="R12" s="199">
        <v>12.58</v>
      </c>
      <c r="S12" s="199">
        <v>7.83</v>
      </c>
      <c r="T12" s="199">
        <v>0</v>
      </c>
      <c r="U12" s="199">
        <v>62.12</v>
      </c>
      <c r="V12" s="199">
        <v>4.2300000000000004</v>
      </c>
      <c r="W12" s="199">
        <v>6.88</v>
      </c>
      <c r="X12" s="199">
        <v>43.77</v>
      </c>
      <c r="Y12" s="199">
        <v>0</v>
      </c>
      <c r="Z12" s="199">
        <v>37.56</v>
      </c>
      <c r="AA12" s="199">
        <v>26.76</v>
      </c>
      <c r="AB12" s="199">
        <v>0</v>
      </c>
      <c r="AC12" s="199">
        <v>0</v>
      </c>
      <c r="AD12" s="199">
        <v>10</v>
      </c>
      <c r="AE12" s="199">
        <v>0</v>
      </c>
      <c r="AF12" s="199">
        <v>0</v>
      </c>
      <c r="AG12" s="199">
        <v>11.95</v>
      </c>
      <c r="AH12" s="199">
        <v>0</v>
      </c>
      <c r="AI12" s="199">
        <v>18</v>
      </c>
      <c r="AJ12" s="199">
        <v>0</v>
      </c>
      <c r="AK12" s="199">
        <v>68.52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2.81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4.84</v>
      </c>
      <c r="K13" s="199">
        <v>9.1</v>
      </c>
      <c r="L13" s="199">
        <v>559.41</v>
      </c>
      <c r="M13" s="199">
        <v>27.3</v>
      </c>
      <c r="N13" s="199">
        <v>35.04</v>
      </c>
      <c r="O13" s="199">
        <v>0</v>
      </c>
      <c r="P13" s="199">
        <v>24.14</v>
      </c>
      <c r="Q13" s="199">
        <v>3.13</v>
      </c>
      <c r="R13" s="199">
        <v>12.58</v>
      </c>
      <c r="S13" s="199">
        <v>7.83</v>
      </c>
      <c r="T13" s="199">
        <v>0</v>
      </c>
      <c r="U13" s="199">
        <v>62.12</v>
      </c>
      <c r="V13" s="199">
        <v>4.2300000000000004</v>
      </c>
      <c r="W13" s="199">
        <v>6.88</v>
      </c>
      <c r="X13" s="199">
        <v>43.77</v>
      </c>
      <c r="Y13" s="199">
        <v>0</v>
      </c>
      <c r="Z13" s="199">
        <v>37.56</v>
      </c>
      <c r="AA13" s="199">
        <v>26.76</v>
      </c>
      <c r="AB13" s="199">
        <v>0</v>
      </c>
      <c r="AC13" s="199">
        <v>0</v>
      </c>
      <c r="AD13" s="199">
        <v>10</v>
      </c>
      <c r="AE13" s="199">
        <v>0</v>
      </c>
      <c r="AF13" s="199">
        <v>0</v>
      </c>
      <c r="AG13" s="199">
        <v>11.95</v>
      </c>
      <c r="AH13" s="199">
        <v>0</v>
      </c>
      <c r="AI13" s="199">
        <v>18</v>
      </c>
      <c r="AJ13" s="199">
        <v>0</v>
      </c>
      <c r="AK13" s="199">
        <v>68.52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2.81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4.84</v>
      </c>
      <c r="K14" s="199">
        <v>9.1</v>
      </c>
      <c r="L14" s="199">
        <v>559.41</v>
      </c>
      <c r="M14" s="199">
        <v>27.3</v>
      </c>
      <c r="N14" s="199">
        <v>35.04</v>
      </c>
      <c r="O14" s="199">
        <v>0</v>
      </c>
      <c r="P14" s="199">
        <v>24.14</v>
      </c>
      <c r="Q14" s="199">
        <v>3.13</v>
      </c>
      <c r="R14" s="199">
        <v>12.58</v>
      </c>
      <c r="S14" s="199">
        <v>7.83</v>
      </c>
      <c r="T14" s="199">
        <v>0</v>
      </c>
      <c r="U14" s="199">
        <v>62.12</v>
      </c>
      <c r="V14" s="199">
        <v>4.2300000000000004</v>
      </c>
      <c r="W14" s="199">
        <v>6.88</v>
      </c>
      <c r="X14" s="199">
        <v>43.77</v>
      </c>
      <c r="Y14" s="199">
        <v>0</v>
      </c>
      <c r="Z14" s="199">
        <v>37.56</v>
      </c>
      <c r="AA14" s="199">
        <v>26.76</v>
      </c>
      <c r="AB14" s="199">
        <v>0</v>
      </c>
      <c r="AC14" s="199">
        <v>12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18</v>
      </c>
      <c r="AJ14" s="199">
        <v>0</v>
      </c>
      <c r="AK14" s="199">
        <v>68.52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2.81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4.84</v>
      </c>
      <c r="K15" s="199">
        <v>9.1</v>
      </c>
      <c r="L15" s="199">
        <v>559.41</v>
      </c>
      <c r="M15" s="199">
        <v>27.3</v>
      </c>
      <c r="N15" s="199">
        <v>35.04</v>
      </c>
      <c r="O15" s="199">
        <v>0</v>
      </c>
      <c r="P15" s="199">
        <v>24.14</v>
      </c>
      <c r="Q15" s="199">
        <v>3.13</v>
      </c>
      <c r="R15" s="199">
        <v>12.58</v>
      </c>
      <c r="S15" s="199">
        <v>7.83</v>
      </c>
      <c r="T15" s="199">
        <v>0</v>
      </c>
      <c r="U15" s="199">
        <v>62.12</v>
      </c>
      <c r="V15" s="199">
        <v>4.2300000000000004</v>
      </c>
      <c r="W15" s="199">
        <v>6.88</v>
      </c>
      <c r="X15" s="199">
        <v>43.77</v>
      </c>
      <c r="Y15" s="199">
        <v>0</v>
      </c>
      <c r="Z15" s="199">
        <v>37.56</v>
      </c>
      <c r="AA15" s="199">
        <v>26.76</v>
      </c>
      <c r="AB15" s="199">
        <v>0</v>
      </c>
      <c r="AC15" s="199">
        <v>12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18.12</v>
      </c>
      <c r="AJ15" s="199">
        <v>0</v>
      </c>
      <c r="AK15" s="199">
        <v>68.52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2.36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4.84</v>
      </c>
      <c r="K16" s="199">
        <v>9.1</v>
      </c>
      <c r="L16" s="199">
        <v>559.41</v>
      </c>
      <c r="M16" s="199">
        <v>27.3</v>
      </c>
      <c r="N16" s="199">
        <v>35.04</v>
      </c>
      <c r="O16" s="199">
        <v>0</v>
      </c>
      <c r="P16" s="199">
        <v>24.14</v>
      </c>
      <c r="Q16" s="199">
        <v>3.13</v>
      </c>
      <c r="R16" s="199">
        <v>12.58</v>
      </c>
      <c r="S16" s="199">
        <v>7.83</v>
      </c>
      <c r="T16" s="199">
        <v>0</v>
      </c>
      <c r="U16" s="199">
        <v>62.12</v>
      </c>
      <c r="V16" s="199">
        <v>4.2300000000000004</v>
      </c>
      <c r="W16" s="199">
        <v>6.88</v>
      </c>
      <c r="X16" s="199">
        <v>43.77</v>
      </c>
      <c r="Y16" s="199">
        <v>0</v>
      </c>
      <c r="Z16" s="199">
        <v>37.56</v>
      </c>
      <c r="AA16" s="199">
        <v>26.76</v>
      </c>
      <c r="AB16" s="199">
        <v>0</v>
      </c>
      <c r="AC16" s="199">
        <v>12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18.12</v>
      </c>
      <c r="AJ16" s="199">
        <v>0</v>
      </c>
      <c r="AK16" s="199">
        <v>68.52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2.36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4.84</v>
      </c>
      <c r="K17" s="199">
        <v>9.1</v>
      </c>
      <c r="L17" s="199">
        <v>559.41</v>
      </c>
      <c r="M17" s="199">
        <v>27.3</v>
      </c>
      <c r="N17" s="199">
        <v>35.04</v>
      </c>
      <c r="O17" s="199">
        <v>0</v>
      </c>
      <c r="P17" s="199">
        <v>24.14</v>
      </c>
      <c r="Q17" s="199">
        <v>3.13</v>
      </c>
      <c r="R17" s="199">
        <v>12.58</v>
      </c>
      <c r="S17" s="199">
        <v>7.83</v>
      </c>
      <c r="T17" s="199">
        <v>0</v>
      </c>
      <c r="U17" s="199">
        <v>62.12</v>
      </c>
      <c r="V17" s="199">
        <v>4.2300000000000004</v>
      </c>
      <c r="W17" s="199">
        <v>6.88</v>
      </c>
      <c r="X17" s="199">
        <v>43.77</v>
      </c>
      <c r="Y17" s="199">
        <v>0</v>
      </c>
      <c r="Z17" s="199">
        <v>37.56</v>
      </c>
      <c r="AA17" s="199">
        <v>26.76</v>
      </c>
      <c r="AB17" s="199">
        <v>0</v>
      </c>
      <c r="AC17" s="199">
        <v>12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18.12</v>
      </c>
      <c r="AJ17" s="199">
        <v>0</v>
      </c>
      <c r="AK17" s="199">
        <v>67.430000000000007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4.84</v>
      </c>
      <c r="K18" s="199">
        <v>9.1</v>
      </c>
      <c r="L18" s="199">
        <v>559.41</v>
      </c>
      <c r="M18" s="199">
        <v>27.3</v>
      </c>
      <c r="N18" s="199">
        <v>35.04</v>
      </c>
      <c r="O18" s="199">
        <v>0</v>
      </c>
      <c r="P18" s="199">
        <v>24.14</v>
      </c>
      <c r="Q18" s="199">
        <v>3.13</v>
      </c>
      <c r="R18" s="199">
        <v>12.58</v>
      </c>
      <c r="S18" s="199">
        <v>7.83</v>
      </c>
      <c r="T18" s="199">
        <v>0</v>
      </c>
      <c r="U18" s="199">
        <v>62.12</v>
      </c>
      <c r="V18" s="199">
        <v>4.2300000000000004</v>
      </c>
      <c r="W18" s="199">
        <v>6.88</v>
      </c>
      <c r="X18" s="199">
        <v>43.77</v>
      </c>
      <c r="Y18" s="199">
        <v>0</v>
      </c>
      <c r="Z18" s="199">
        <v>37.56</v>
      </c>
      <c r="AA18" s="199">
        <v>26.76</v>
      </c>
      <c r="AB18" s="199">
        <v>0</v>
      </c>
      <c r="AC18" s="199">
        <v>12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18.12</v>
      </c>
      <c r="AJ18" s="199">
        <v>0</v>
      </c>
      <c r="AK18" s="199">
        <v>67.430000000000007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4.84</v>
      </c>
      <c r="K19" s="199">
        <v>9.1</v>
      </c>
      <c r="L19" s="199">
        <v>559.41</v>
      </c>
      <c r="M19" s="199">
        <v>27.3</v>
      </c>
      <c r="N19" s="199">
        <v>35.04</v>
      </c>
      <c r="O19" s="199">
        <v>0</v>
      </c>
      <c r="P19" s="199">
        <v>24.14</v>
      </c>
      <c r="Q19" s="199">
        <v>3.13</v>
      </c>
      <c r="R19" s="199">
        <v>12.58</v>
      </c>
      <c r="S19" s="199">
        <v>7.83</v>
      </c>
      <c r="T19" s="199">
        <v>0</v>
      </c>
      <c r="U19" s="199">
        <v>62.12</v>
      </c>
      <c r="V19" s="199">
        <v>4.2300000000000004</v>
      </c>
      <c r="W19" s="199">
        <v>6.66</v>
      </c>
      <c r="X19" s="199">
        <v>43.77</v>
      </c>
      <c r="Y19" s="199">
        <v>0</v>
      </c>
      <c r="Z19" s="199">
        <v>37.56</v>
      </c>
      <c r="AA19" s="199">
        <v>26.76</v>
      </c>
      <c r="AB19" s="199">
        <v>0</v>
      </c>
      <c r="AC19" s="199">
        <v>12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18.12</v>
      </c>
      <c r="AJ19" s="199">
        <v>0</v>
      </c>
      <c r="AK19" s="199">
        <v>67.430000000000007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4.84</v>
      </c>
      <c r="K20" s="199">
        <v>9.1</v>
      </c>
      <c r="L20" s="199">
        <v>559.41</v>
      </c>
      <c r="M20" s="199">
        <v>27.3</v>
      </c>
      <c r="N20" s="199">
        <v>35.04</v>
      </c>
      <c r="O20" s="199">
        <v>0</v>
      </c>
      <c r="P20" s="199">
        <v>24.14</v>
      </c>
      <c r="Q20" s="199">
        <v>3.13</v>
      </c>
      <c r="R20" s="199">
        <v>12.58</v>
      </c>
      <c r="S20" s="199">
        <v>7.83</v>
      </c>
      <c r="T20" s="199">
        <v>0</v>
      </c>
      <c r="U20" s="199">
        <v>62.12</v>
      </c>
      <c r="V20" s="199">
        <v>4.2300000000000004</v>
      </c>
      <c r="W20" s="199">
        <v>6.66</v>
      </c>
      <c r="X20" s="199">
        <v>43.77</v>
      </c>
      <c r="Y20" s="199">
        <v>0</v>
      </c>
      <c r="Z20" s="199">
        <v>37.56</v>
      </c>
      <c r="AA20" s="199">
        <v>26.76</v>
      </c>
      <c r="AB20" s="199">
        <v>0</v>
      </c>
      <c r="AC20" s="199">
        <v>12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18.12</v>
      </c>
      <c r="AJ20" s="199">
        <v>0</v>
      </c>
      <c r="AK20" s="199">
        <v>67.430000000000007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4.84</v>
      </c>
      <c r="K21" s="199">
        <v>9.1</v>
      </c>
      <c r="L21" s="199">
        <v>559.41</v>
      </c>
      <c r="M21" s="199">
        <v>27.3</v>
      </c>
      <c r="N21" s="199">
        <v>35.04</v>
      </c>
      <c r="O21" s="199">
        <v>0</v>
      </c>
      <c r="P21" s="199">
        <v>24.14</v>
      </c>
      <c r="Q21" s="199">
        <v>3.13</v>
      </c>
      <c r="R21" s="199">
        <v>12.58</v>
      </c>
      <c r="S21" s="199">
        <v>7.83</v>
      </c>
      <c r="T21" s="199">
        <v>0</v>
      </c>
      <c r="U21" s="199">
        <v>62.12</v>
      </c>
      <c r="V21" s="199">
        <v>4.2300000000000004</v>
      </c>
      <c r="W21" s="199">
        <v>6.66</v>
      </c>
      <c r="X21" s="199">
        <v>43.77</v>
      </c>
      <c r="Y21" s="199">
        <v>0</v>
      </c>
      <c r="Z21" s="199">
        <v>37.56</v>
      </c>
      <c r="AA21" s="199">
        <v>26.76</v>
      </c>
      <c r="AB21" s="199">
        <v>0</v>
      </c>
      <c r="AC21" s="199">
        <v>12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18.12</v>
      </c>
      <c r="AJ21" s="199">
        <v>0</v>
      </c>
      <c r="AK21" s="199">
        <v>67.430000000000007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4.84</v>
      </c>
      <c r="K22" s="199">
        <v>9.1</v>
      </c>
      <c r="L22" s="199">
        <v>559.41</v>
      </c>
      <c r="M22" s="199">
        <v>27.3</v>
      </c>
      <c r="N22" s="199">
        <v>35.04</v>
      </c>
      <c r="O22" s="199">
        <v>0</v>
      </c>
      <c r="P22" s="199">
        <v>24.14</v>
      </c>
      <c r="Q22" s="199">
        <v>3.13</v>
      </c>
      <c r="R22" s="199">
        <v>12.58</v>
      </c>
      <c r="S22" s="199">
        <v>7.83</v>
      </c>
      <c r="T22" s="199">
        <v>0</v>
      </c>
      <c r="U22" s="199">
        <v>62.12</v>
      </c>
      <c r="V22" s="199">
        <v>4.2300000000000004</v>
      </c>
      <c r="W22" s="199">
        <v>6.66</v>
      </c>
      <c r="X22" s="199">
        <v>43.77</v>
      </c>
      <c r="Y22" s="199">
        <v>0</v>
      </c>
      <c r="Z22" s="199">
        <v>37.56</v>
      </c>
      <c r="AA22" s="199">
        <v>26.76</v>
      </c>
      <c r="AB22" s="199">
        <v>0</v>
      </c>
      <c r="AC22" s="199">
        <v>12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18.12</v>
      </c>
      <c r="AJ22" s="199">
        <v>0</v>
      </c>
      <c r="AK22" s="199">
        <v>67.430000000000007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4.84</v>
      </c>
      <c r="K23" s="199">
        <v>9.1</v>
      </c>
      <c r="L23" s="199">
        <v>559.41</v>
      </c>
      <c r="M23" s="199">
        <v>27.3</v>
      </c>
      <c r="N23" s="199">
        <v>35.04</v>
      </c>
      <c r="O23" s="199">
        <v>0</v>
      </c>
      <c r="P23" s="199">
        <v>24.14</v>
      </c>
      <c r="Q23" s="199">
        <v>3.13</v>
      </c>
      <c r="R23" s="199">
        <v>12.58</v>
      </c>
      <c r="S23" s="199">
        <v>7.83</v>
      </c>
      <c r="T23" s="199">
        <v>0</v>
      </c>
      <c r="U23" s="199">
        <v>62.12</v>
      </c>
      <c r="V23" s="199">
        <v>4.2300000000000004</v>
      </c>
      <c r="W23" s="199">
        <v>6.66</v>
      </c>
      <c r="X23" s="199">
        <v>43.77</v>
      </c>
      <c r="Y23" s="199">
        <v>0</v>
      </c>
      <c r="Z23" s="199">
        <v>37.56</v>
      </c>
      <c r="AA23" s="199">
        <v>26.76</v>
      </c>
      <c r="AB23" s="199">
        <v>0</v>
      </c>
      <c r="AC23" s="199">
        <v>12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18.12</v>
      </c>
      <c r="AJ23" s="199">
        <v>0</v>
      </c>
      <c r="AK23" s="199">
        <v>67.430000000000007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4.84</v>
      </c>
      <c r="K24" s="199">
        <v>9.1</v>
      </c>
      <c r="L24" s="199">
        <v>559.41</v>
      </c>
      <c r="M24" s="199">
        <v>27.3</v>
      </c>
      <c r="N24" s="199">
        <v>35.04</v>
      </c>
      <c r="O24" s="199">
        <v>0</v>
      </c>
      <c r="P24" s="199">
        <v>24.14</v>
      </c>
      <c r="Q24" s="199">
        <v>3.13</v>
      </c>
      <c r="R24" s="199">
        <v>12.58</v>
      </c>
      <c r="S24" s="199">
        <v>7.83</v>
      </c>
      <c r="T24" s="199">
        <v>0</v>
      </c>
      <c r="U24" s="199">
        <v>62.12</v>
      </c>
      <c r="V24" s="199">
        <v>4.2300000000000004</v>
      </c>
      <c r="W24" s="199">
        <v>6.66</v>
      </c>
      <c r="X24" s="199">
        <v>43.77</v>
      </c>
      <c r="Y24" s="199">
        <v>0</v>
      </c>
      <c r="Z24" s="199">
        <v>37.56</v>
      </c>
      <c r="AA24" s="199">
        <v>26.76</v>
      </c>
      <c r="AB24" s="199">
        <v>0</v>
      </c>
      <c r="AC24" s="199">
        <v>12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18.12</v>
      </c>
      <c r="AJ24" s="199">
        <v>0</v>
      </c>
      <c r="AK24" s="199">
        <v>67.430000000000007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4.84</v>
      </c>
      <c r="K25" s="199">
        <v>9.1</v>
      </c>
      <c r="L25" s="199">
        <v>559.41</v>
      </c>
      <c r="M25" s="199">
        <v>27.3</v>
      </c>
      <c r="N25" s="199">
        <v>35.04</v>
      </c>
      <c r="O25" s="199">
        <v>0</v>
      </c>
      <c r="P25" s="199">
        <v>24.14</v>
      </c>
      <c r="Q25" s="199">
        <v>3.13</v>
      </c>
      <c r="R25" s="199">
        <v>12.58</v>
      </c>
      <c r="S25" s="199">
        <v>7.83</v>
      </c>
      <c r="T25" s="199">
        <v>0</v>
      </c>
      <c r="U25" s="199">
        <v>62.12</v>
      </c>
      <c r="V25" s="199">
        <v>4.2300000000000004</v>
      </c>
      <c r="W25" s="199">
        <v>6.66</v>
      </c>
      <c r="X25" s="199">
        <v>43.77</v>
      </c>
      <c r="Y25" s="199">
        <v>0</v>
      </c>
      <c r="Z25" s="199">
        <v>37.56</v>
      </c>
      <c r="AA25" s="199">
        <v>26.76</v>
      </c>
      <c r="AB25" s="199">
        <v>0</v>
      </c>
      <c r="AC25" s="199">
        <v>12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18.12</v>
      </c>
      <c r="AJ25" s="199">
        <v>0</v>
      </c>
      <c r="AK25" s="199">
        <v>67.430000000000007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4.84</v>
      </c>
      <c r="K26" s="199">
        <v>9.1</v>
      </c>
      <c r="L26" s="199">
        <v>559.41</v>
      </c>
      <c r="M26" s="199">
        <v>27.3</v>
      </c>
      <c r="N26" s="199">
        <v>35.04</v>
      </c>
      <c r="O26" s="199">
        <v>0</v>
      </c>
      <c r="P26" s="199">
        <v>24.14</v>
      </c>
      <c r="Q26" s="199">
        <v>3.13</v>
      </c>
      <c r="R26" s="199">
        <v>12.58</v>
      </c>
      <c r="S26" s="199">
        <v>7.83</v>
      </c>
      <c r="T26" s="199">
        <v>0</v>
      </c>
      <c r="U26" s="199">
        <v>62.12</v>
      </c>
      <c r="V26" s="199">
        <v>4.2300000000000004</v>
      </c>
      <c r="W26" s="199">
        <v>6.66</v>
      </c>
      <c r="X26" s="199">
        <v>43.77</v>
      </c>
      <c r="Y26" s="199">
        <v>0</v>
      </c>
      <c r="Z26" s="199">
        <v>37.56</v>
      </c>
      <c r="AA26" s="199">
        <v>26.76</v>
      </c>
      <c r="AB26" s="199">
        <v>0</v>
      </c>
      <c r="AC26" s="199">
        <v>12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18</v>
      </c>
      <c r="AJ26" s="199">
        <v>0</v>
      </c>
      <c r="AK26" s="199">
        <v>67.430000000000007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4.84</v>
      </c>
      <c r="K27" s="199">
        <v>9.1</v>
      </c>
      <c r="L27" s="199">
        <v>559.41</v>
      </c>
      <c r="M27" s="199">
        <v>27.3</v>
      </c>
      <c r="N27" s="199">
        <v>35.04</v>
      </c>
      <c r="O27" s="199">
        <v>0</v>
      </c>
      <c r="P27" s="199">
        <v>24.14</v>
      </c>
      <c r="Q27" s="199">
        <v>3.13</v>
      </c>
      <c r="R27" s="199">
        <v>12.58</v>
      </c>
      <c r="S27" s="199">
        <v>7.83</v>
      </c>
      <c r="T27" s="199">
        <v>0</v>
      </c>
      <c r="U27" s="199">
        <v>62.12</v>
      </c>
      <c r="V27" s="199">
        <v>4.2300000000000004</v>
      </c>
      <c r="W27" s="199">
        <v>6.66</v>
      </c>
      <c r="X27" s="199">
        <v>43.77</v>
      </c>
      <c r="Y27" s="199">
        <v>0</v>
      </c>
      <c r="Z27" s="199">
        <v>37.56</v>
      </c>
      <c r="AA27" s="199">
        <v>26.76</v>
      </c>
      <c r="AB27" s="199">
        <v>0</v>
      </c>
      <c r="AC27" s="199">
        <v>12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18</v>
      </c>
      <c r="AJ27" s="199">
        <v>0</v>
      </c>
      <c r="AK27" s="199">
        <v>67.430000000000007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4.1900000000000004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4.84</v>
      </c>
      <c r="K28" s="199">
        <v>9.1</v>
      </c>
      <c r="L28" s="199">
        <v>559.41</v>
      </c>
      <c r="M28" s="199">
        <v>27.3</v>
      </c>
      <c r="N28" s="199">
        <v>35.04</v>
      </c>
      <c r="O28" s="199">
        <v>0</v>
      </c>
      <c r="P28" s="199">
        <v>24.14</v>
      </c>
      <c r="Q28" s="199">
        <v>3.13</v>
      </c>
      <c r="R28" s="199">
        <v>12.58</v>
      </c>
      <c r="S28" s="199">
        <v>7.83</v>
      </c>
      <c r="T28" s="199">
        <v>0</v>
      </c>
      <c r="U28" s="199">
        <v>62.12</v>
      </c>
      <c r="V28" s="199">
        <v>4.2300000000000004</v>
      </c>
      <c r="W28" s="199">
        <v>6.66</v>
      </c>
      <c r="X28" s="199">
        <v>43.77</v>
      </c>
      <c r="Y28" s="199">
        <v>0</v>
      </c>
      <c r="Z28" s="199">
        <v>37.56</v>
      </c>
      <c r="AA28" s="199">
        <v>26.76</v>
      </c>
      <c r="AB28" s="199">
        <v>0</v>
      </c>
      <c r="AC28" s="199">
        <v>12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18</v>
      </c>
      <c r="AJ28" s="199">
        <v>0</v>
      </c>
      <c r="AK28" s="199">
        <v>67.430000000000007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6.69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4.84</v>
      </c>
      <c r="K29" s="199">
        <v>9.1</v>
      </c>
      <c r="L29" s="199">
        <v>559.41</v>
      </c>
      <c r="M29" s="199">
        <v>27.3</v>
      </c>
      <c r="N29" s="199">
        <v>35.04</v>
      </c>
      <c r="O29" s="199">
        <v>0</v>
      </c>
      <c r="P29" s="199">
        <v>24.14</v>
      </c>
      <c r="Q29" s="199">
        <v>3.13</v>
      </c>
      <c r="R29" s="199">
        <v>12.58</v>
      </c>
      <c r="S29" s="199">
        <v>7.83</v>
      </c>
      <c r="T29" s="199">
        <v>0</v>
      </c>
      <c r="U29" s="199">
        <v>62.12</v>
      </c>
      <c r="V29" s="199">
        <v>4.2300000000000004</v>
      </c>
      <c r="W29" s="199">
        <v>6.66</v>
      </c>
      <c r="X29" s="199">
        <v>43.77</v>
      </c>
      <c r="Y29" s="199">
        <v>0</v>
      </c>
      <c r="Z29" s="199">
        <v>37.56</v>
      </c>
      <c r="AA29" s="199">
        <v>26.76</v>
      </c>
      <c r="AB29" s="199">
        <v>0</v>
      </c>
      <c r="AC29" s="199">
        <v>12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18</v>
      </c>
      <c r="AJ29" s="199">
        <v>0</v>
      </c>
      <c r="AK29" s="199">
        <v>67.430000000000007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9.65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4.84</v>
      </c>
      <c r="K30" s="199">
        <v>0</v>
      </c>
      <c r="L30" s="199">
        <v>425.47</v>
      </c>
      <c r="M30" s="199">
        <v>27.3</v>
      </c>
      <c r="N30" s="199">
        <v>35.04</v>
      </c>
      <c r="O30" s="199">
        <v>0</v>
      </c>
      <c r="P30" s="199">
        <v>24.14</v>
      </c>
      <c r="Q30" s="199">
        <v>3.13</v>
      </c>
      <c r="R30" s="199">
        <v>12.58</v>
      </c>
      <c r="S30" s="199">
        <v>7.83</v>
      </c>
      <c r="T30" s="199">
        <v>0</v>
      </c>
      <c r="U30" s="199">
        <v>62.12</v>
      </c>
      <c r="V30" s="199">
        <v>4.2300000000000004</v>
      </c>
      <c r="W30" s="199">
        <v>6.66</v>
      </c>
      <c r="X30" s="199">
        <v>43.77</v>
      </c>
      <c r="Y30" s="199">
        <v>0</v>
      </c>
      <c r="Z30" s="199">
        <v>37.56</v>
      </c>
      <c r="AA30" s="199">
        <v>26.76</v>
      </c>
      <c r="AB30" s="199">
        <v>0</v>
      </c>
      <c r="AC30" s="199">
        <v>12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18</v>
      </c>
      <c r="AJ30" s="199">
        <v>0</v>
      </c>
      <c r="AK30" s="199">
        <v>50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12.7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4.84</v>
      </c>
      <c r="K31" s="199">
        <v>0</v>
      </c>
      <c r="L31" s="199">
        <v>319.11</v>
      </c>
      <c r="M31" s="199">
        <v>27.3</v>
      </c>
      <c r="N31" s="199">
        <v>35.04</v>
      </c>
      <c r="O31" s="199">
        <v>0</v>
      </c>
      <c r="P31" s="199">
        <v>24.14</v>
      </c>
      <c r="Q31" s="199">
        <v>3.13</v>
      </c>
      <c r="R31" s="199">
        <v>12.58</v>
      </c>
      <c r="S31" s="199">
        <v>6.96</v>
      </c>
      <c r="T31" s="199">
        <v>0</v>
      </c>
      <c r="U31" s="199">
        <v>62.12</v>
      </c>
      <c r="V31" s="199">
        <v>4.2300000000000004</v>
      </c>
      <c r="W31" s="199">
        <v>6.66</v>
      </c>
      <c r="X31" s="199">
        <v>43.77</v>
      </c>
      <c r="Y31" s="199">
        <v>0</v>
      </c>
      <c r="Z31" s="199">
        <v>37.56</v>
      </c>
      <c r="AA31" s="199">
        <v>26.76</v>
      </c>
      <c r="AB31" s="199">
        <v>0</v>
      </c>
      <c r="AC31" s="199">
        <v>12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18</v>
      </c>
      <c r="AJ31" s="199">
        <v>0</v>
      </c>
      <c r="AK31" s="199">
        <v>50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15.86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4.84</v>
      </c>
      <c r="K32" s="199">
        <v>0</v>
      </c>
      <c r="L32" s="199">
        <v>338.45</v>
      </c>
      <c r="M32" s="199">
        <v>27.3</v>
      </c>
      <c r="N32" s="199">
        <v>35.04</v>
      </c>
      <c r="O32" s="199">
        <v>0</v>
      </c>
      <c r="P32" s="199">
        <v>24.14</v>
      </c>
      <c r="Q32" s="199">
        <v>3.13</v>
      </c>
      <c r="R32" s="199">
        <v>12.58</v>
      </c>
      <c r="S32" s="199">
        <v>5.93</v>
      </c>
      <c r="T32" s="199">
        <v>0</v>
      </c>
      <c r="U32" s="199">
        <v>62.12</v>
      </c>
      <c r="V32" s="199">
        <v>4.2300000000000004</v>
      </c>
      <c r="W32" s="199">
        <v>6.66</v>
      </c>
      <c r="X32" s="199">
        <v>43.77</v>
      </c>
      <c r="Y32" s="199">
        <v>0</v>
      </c>
      <c r="Z32" s="199">
        <v>37.56</v>
      </c>
      <c r="AA32" s="199">
        <v>26.76</v>
      </c>
      <c r="AB32" s="199">
        <v>0</v>
      </c>
      <c r="AC32" s="199">
        <v>12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18</v>
      </c>
      <c r="AJ32" s="199">
        <v>0</v>
      </c>
      <c r="AK32" s="199">
        <v>50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4.84</v>
      </c>
      <c r="K33" s="199">
        <v>0</v>
      </c>
      <c r="L33" s="199">
        <v>309.44</v>
      </c>
      <c r="M33" s="199">
        <v>27.3</v>
      </c>
      <c r="N33" s="199">
        <v>35.04</v>
      </c>
      <c r="O33" s="199">
        <v>0</v>
      </c>
      <c r="P33" s="199">
        <v>24.14</v>
      </c>
      <c r="Q33" s="199">
        <v>3.13</v>
      </c>
      <c r="R33" s="199">
        <v>12.58</v>
      </c>
      <c r="S33" s="199">
        <v>5.08</v>
      </c>
      <c r="T33" s="199">
        <v>0</v>
      </c>
      <c r="U33" s="199">
        <v>62.12</v>
      </c>
      <c r="V33" s="199">
        <v>4.2300000000000004</v>
      </c>
      <c r="W33" s="199">
        <v>6.66</v>
      </c>
      <c r="X33" s="199">
        <v>43.77</v>
      </c>
      <c r="Y33" s="199">
        <v>0</v>
      </c>
      <c r="Z33" s="199">
        <v>37.56</v>
      </c>
      <c r="AA33" s="199">
        <v>26.76</v>
      </c>
      <c r="AB33" s="199">
        <v>0</v>
      </c>
      <c r="AC33" s="199">
        <v>12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18</v>
      </c>
      <c r="AJ33" s="199">
        <v>0</v>
      </c>
      <c r="AK33" s="199">
        <v>50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4.84</v>
      </c>
      <c r="K34" s="199">
        <v>0</v>
      </c>
      <c r="L34" s="199">
        <v>309.44</v>
      </c>
      <c r="M34" s="199">
        <v>27.3</v>
      </c>
      <c r="N34" s="199">
        <v>35.04</v>
      </c>
      <c r="O34" s="199">
        <v>0</v>
      </c>
      <c r="P34" s="199">
        <v>24.14</v>
      </c>
      <c r="Q34" s="199">
        <v>3.13</v>
      </c>
      <c r="R34" s="199">
        <v>12.58</v>
      </c>
      <c r="S34" s="199">
        <v>5.08</v>
      </c>
      <c r="T34" s="199">
        <v>0</v>
      </c>
      <c r="U34" s="199">
        <v>62.12</v>
      </c>
      <c r="V34" s="199">
        <v>4.2300000000000004</v>
      </c>
      <c r="W34" s="199">
        <v>6.66</v>
      </c>
      <c r="X34" s="199">
        <v>43.77</v>
      </c>
      <c r="Y34" s="199">
        <v>0</v>
      </c>
      <c r="Z34" s="199">
        <v>37.56</v>
      </c>
      <c r="AA34" s="199">
        <v>26.76</v>
      </c>
      <c r="AB34" s="199">
        <v>0</v>
      </c>
      <c r="AC34" s="199">
        <v>12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18</v>
      </c>
      <c r="AJ34" s="199">
        <v>0</v>
      </c>
      <c r="AK34" s="199">
        <v>50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4.84</v>
      </c>
      <c r="K35" s="199">
        <v>0</v>
      </c>
      <c r="L35" s="199">
        <v>309.44</v>
      </c>
      <c r="M35" s="199">
        <v>27.3</v>
      </c>
      <c r="N35" s="199">
        <v>35.04</v>
      </c>
      <c r="O35" s="199">
        <v>0</v>
      </c>
      <c r="P35" s="199">
        <v>24.14</v>
      </c>
      <c r="Q35" s="199">
        <v>3.13</v>
      </c>
      <c r="R35" s="199">
        <v>5.8</v>
      </c>
      <c r="S35" s="199">
        <v>3.45</v>
      </c>
      <c r="T35" s="199">
        <v>0</v>
      </c>
      <c r="U35" s="199">
        <v>62.12</v>
      </c>
      <c r="V35" s="199">
        <v>0</v>
      </c>
      <c r="W35" s="199">
        <v>0</v>
      </c>
      <c r="X35" s="199">
        <v>14.5</v>
      </c>
      <c r="Y35" s="199">
        <v>0</v>
      </c>
      <c r="Z35" s="199">
        <v>36.67</v>
      </c>
      <c r="AA35" s="199">
        <v>26.14</v>
      </c>
      <c r="AB35" s="199">
        <v>0</v>
      </c>
      <c r="AC35" s="199">
        <v>12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18</v>
      </c>
      <c r="AJ35" s="199">
        <v>0</v>
      </c>
      <c r="AK35" s="199">
        <v>50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4.84</v>
      </c>
      <c r="K36" s="199">
        <v>0</v>
      </c>
      <c r="L36" s="199">
        <v>309.44</v>
      </c>
      <c r="M36" s="199">
        <v>27.3</v>
      </c>
      <c r="N36" s="199">
        <v>35.04</v>
      </c>
      <c r="O36" s="199">
        <v>0</v>
      </c>
      <c r="P36" s="199">
        <v>24.14</v>
      </c>
      <c r="Q36" s="199">
        <v>3.13</v>
      </c>
      <c r="R36" s="199">
        <v>5.8</v>
      </c>
      <c r="S36" s="199">
        <v>3.5</v>
      </c>
      <c r="T36" s="199">
        <v>0</v>
      </c>
      <c r="U36" s="199">
        <v>62.12</v>
      </c>
      <c r="V36" s="199">
        <v>0</v>
      </c>
      <c r="W36" s="199">
        <v>0</v>
      </c>
      <c r="X36" s="199">
        <v>14.5</v>
      </c>
      <c r="Y36" s="199">
        <v>0</v>
      </c>
      <c r="Z36" s="199">
        <v>36.67</v>
      </c>
      <c r="AA36" s="199">
        <v>26.14</v>
      </c>
      <c r="AB36" s="199">
        <v>0</v>
      </c>
      <c r="AC36" s="199">
        <v>12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18</v>
      </c>
      <c r="AJ36" s="199">
        <v>0</v>
      </c>
      <c r="AK36" s="199">
        <v>50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4.84</v>
      </c>
      <c r="K37" s="199">
        <v>0</v>
      </c>
      <c r="L37" s="199">
        <v>309.44</v>
      </c>
      <c r="M37" s="199">
        <v>27.3</v>
      </c>
      <c r="N37" s="199">
        <v>35.04</v>
      </c>
      <c r="O37" s="199">
        <v>0</v>
      </c>
      <c r="P37" s="199">
        <v>24.14</v>
      </c>
      <c r="Q37" s="199">
        <v>3.13</v>
      </c>
      <c r="R37" s="199">
        <v>5.8</v>
      </c>
      <c r="S37" s="199">
        <v>3.5</v>
      </c>
      <c r="T37" s="199">
        <v>0</v>
      </c>
      <c r="U37" s="199">
        <v>62.12</v>
      </c>
      <c r="V37" s="199">
        <v>0</v>
      </c>
      <c r="W37" s="199">
        <v>0</v>
      </c>
      <c r="X37" s="199">
        <v>14.5</v>
      </c>
      <c r="Y37" s="199">
        <v>0</v>
      </c>
      <c r="Z37" s="199">
        <v>34.380000000000003</v>
      </c>
      <c r="AA37" s="199">
        <v>24.69</v>
      </c>
      <c r="AB37" s="199">
        <v>0</v>
      </c>
      <c r="AC37" s="199">
        <v>12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18</v>
      </c>
      <c r="AJ37" s="199">
        <v>0</v>
      </c>
      <c r="AK37" s="199">
        <v>50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4.84</v>
      </c>
      <c r="K38" s="199">
        <v>0</v>
      </c>
      <c r="L38" s="199">
        <v>309.44</v>
      </c>
      <c r="M38" s="199">
        <v>27.3</v>
      </c>
      <c r="N38" s="199">
        <v>35.04</v>
      </c>
      <c r="O38" s="199">
        <v>0</v>
      </c>
      <c r="P38" s="199">
        <v>24.14</v>
      </c>
      <c r="Q38" s="199">
        <v>3.13</v>
      </c>
      <c r="R38" s="199">
        <v>5.8</v>
      </c>
      <c r="S38" s="199">
        <v>3.5</v>
      </c>
      <c r="T38" s="199">
        <v>0</v>
      </c>
      <c r="U38" s="199">
        <v>62.12</v>
      </c>
      <c r="V38" s="199">
        <v>0</v>
      </c>
      <c r="W38" s="199">
        <v>0</v>
      </c>
      <c r="X38" s="199">
        <v>14.5</v>
      </c>
      <c r="Y38" s="199">
        <v>0</v>
      </c>
      <c r="Z38" s="199">
        <v>34.380000000000003</v>
      </c>
      <c r="AA38" s="199">
        <v>24.69</v>
      </c>
      <c r="AB38" s="199">
        <v>0</v>
      </c>
      <c r="AC38" s="199">
        <v>12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18</v>
      </c>
      <c r="AJ38" s="199">
        <v>0</v>
      </c>
      <c r="AK38" s="199">
        <v>50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4.84</v>
      </c>
      <c r="K39" s="199">
        <v>0</v>
      </c>
      <c r="L39" s="199">
        <v>309.44</v>
      </c>
      <c r="M39" s="199">
        <v>27.3</v>
      </c>
      <c r="N39" s="199">
        <v>35.04</v>
      </c>
      <c r="O39" s="199">
        <v>0</v>
      </c>
      <c r="P39" s="199">
        <v>24.14</v>
      </c>
      <c r="Q39" s="199">
        <v>3.13</v>
      </c>
      <c r="R39" s="199">
        <v>5.8</v>
      </c>
      <c r="S39" s="199">
        <v>3.02</v>
      </c>
      <c r="T39" s="199">
        <v>0</v>
      </c>
      <c r="U39" s="199">
        <v>62.12</v>
      </c>
      <c r="V39" s="199">
        <v>0</v>
      </c>
      <c r="W39" s="199">
        <v>0</v>
      </c>
      <c r="X39" s="199">
        <v>14.51</v>
      </c>
      <c r="Y39" s="199">
        <v>0</v>
      </c>
      <c r="Z39" s="199">
        <v>34.380000000000003</v>
      </c>
      <c r="AA39" s="199">
        <v>24.69</v>
      </c>
      <c r="AB39" s="199">
        <v>0</v>
      </c>
      <c r="AC39" s="199">
        <v>12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18</v>
      </c>
      <c r="AJ39" s="199">
        <v>0</v>
      </c>
      <c r="AK39" s="199">
        <v>50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4.84</v>
      </c>
      <c r="K40" s="199">
        <v>0</v>
      </c>
      <c r="L40" s="199">
        <v>309.44</v>
      </c>
      <c r="M40" s="199">
        <v>27.3</v>
      </c>
      <c r="N40" s="199">
        <v>35.04</v>
      </c>
      <c r="O40" s="199">
        <v>0</v>
      </c>
      <c r="P40" s="199">
        <v>24.14</v>
      </c>
      <c r="Q40" s="199">
        <v>3.13</v>
      </c>
      <c r="R40" s="199">
        <v>5.8</v>
      </c>
      <c r="S40" s="199">
        <v>3.02</v>
      </c>
      <c r="T40" s="199">
        <v>0</v>
      </c>
      <c r="U40" s="199">
        <v>62.12</v>
      </c>
      <c r="V40" s="199">
        <v>0</v>
      </c>
      <c r="W40" s="199">
        <v>0</v>
      </c>
      <c r="X40" s="199">
        <v>43.77</v>
      </c>
      <c r="Y40" s="199">
        <v>0</v>
      </c>
      <c r="Z40" s="199">
        <v>37.56</v>
      </c>
      <c r="AA40" s="199">
        <v>24.69</v>
      </c>
      <c r="AB40" s="199">
        <v>0</v>
      </c>
      <c r="AC40" s="199">
        <v>12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18</v>
      </c>
      <c r="AJ40" s="199">
        <v>11.57</v>
      </c>
      <c r="AK40" s="199">
        <v>50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4.84</v>
      </c>
      <c r="K41" s="199">
        <v>0</v>
      </c>
      <c r="L41" s="199">
        <v>309.44</v>
      </c>
      <c r="M41" s="199">
        <v>27.3</v>
      </c>
      <c r="N41" s="199">
        <v>35.04</v>
      </c>
      <c r="O41" s="199">
        <v>0</v>
      </c>
      <c r="P41" s="199">
        <v>24.14</v>
      </c>
      <c r="Q41" s="199">
        <v>3.13</v>
      </c>
      <c r="R41" s="199">
        <v>5.8</v>
      </c>
      <c r="S41" s="199">
        <v>3.02</v>
      </c>
      <c r="T41" s="199">
        <v>0</v>
      </c>
      <c r="U41" s="199">
        <v>62.12</v>
      </c>
      <c r="V41" s="199">
        <v>0</v>
      </c>
      <c r="W41" s="199">
        <v>0</v>
      </c>
      <c r="X41" s="199">
        <v>43.77</v>
      </c>
      <c r="Y41" s="199">
        <v>0</v>
      </c>
      <c r="Z41" s="199">
        <v>37.56</v>
      </c>
      <c r="AA41" s="199">
        <v>24.69</v>
      </c>
      <c r="AB41" s="199">
        <v>0</v>
      </c>
      <c r="AC41" s="199">
        <v>12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18</v>
      </c>
      <c r="AJ41" s="199">
        <v>11.57</v>
      </c>
      <c r="AK41" s="199">
        <v>50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4.84</v>
      </c>
      <c r="K42" s="199">
        <v>0</v>
      </c>
      <c r="L42" s="199">
        <v>309.44</v>
      </c>
      <c r="M42" s="199">
        <v>27.3</v>
      </c>
      <c r="N42" s="199">
        <v>35.04</v>
      </c>
      <c r="O42" s="199">
        <v>0</v>
      </c>
      <c r="P42" s="199">
        <v>24.14</v>
      </c>
      <c r="Q42" s="199">
        <v>3.13</v>
      </c>
      <c r="R42" s="199">
        <v>5.8</v>
      </c>
      <c r="S42" s="199">
        <v>3.02</v>
      </c>
      <c r="T42" s="199">
        <v>0</v>
      </c>
      <c r="U42" s="199">
        <v>62.12</v>
      </c>
      <c r="V42" s="199">
        <v>0</v>
      </c>
      <c r="W42" s="199">
        <v>0</v>
      </c>
      <c r="X42" s="199">
        <v>43.77</v>
      </c>
      <c r="Y42" s="199">
        <v>0</v>
      </c>
      <c r="Z42" s="199">
        <v>37.56</v>
      </c>
      <c r="AA42" s="199">
        <v>24.69</v>
      </c>
      <c r="AB42" s="199">
        <v>0</v>
      </c>
      <c r="AC42" s="199">
        <v>12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18</v>
      </c>
      <c r="AJ42" s="199">
        <v>15.42</v>
      </c>
      <c r="AK42" s="199">
        <v>50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4.84</v>
      </c>
      <c r="K43" s="199">
        <v>0</v>
      </c>
      <c r="L43" s="199">
        <v>309.44</v>
      </c>
      <c r="M43" s="199">
        <v>27.3</v>
      </c>
      <c r="N43" s="199">
        <v>35.04</v>
      </c>
      <c r="O43" s="199">
        <v>0</v>
      </c>
      <c r="P43" s="199">
        <v>24.14</v>
      </c>
      <c r="Q43" s="199">
        <v>3.13</v>
      </c>
      <c r="R43" s="199">
        <v>5.8</v>
      </c>
      <c r="S43" s="199">
        <v>3.99</v>
      </c>
      <c r="T43" s="199">
        <v>0</v>
      </c>
      <c r="U43" s="199">
        <v>62.12</v>
      </c>
      <c r="V43" s="199">
        <v>0</v>
      </c>
      <c r="W43" s="199">
        <v>6.93</v>
      </c>
      <c r="X43" s="199">
        <v>43.77</v>
      </c>
      <c r="Y43" s="199">
        <v>0</v>
      </c>
      <c r="Z43" s="199">
        <v>37.56</v>
      </c>
      <c r="AA43" s="199">
        <v>26.76</v>
      </c>
      <c r="AB43" s="199">
        <v>0</v>
      </c>
      <c r="AC43" s="199">
        <v>12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40.1</v>
      </c>
      <c r="AJ43" s="199">
        <v>0</v>
      </c>
      <c r="AK43" s="199">
        <v>50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4.84</v>
      </c>
      <c r="K44" s="199">
        <v>0</v>
      </c>
      <c r="L44" s="199">
        <v>386.8</v>
      </c>
      <c r="M44" s="199">
        <v>27.3</v>
      </c>
      <c r="N44" s="199">
        <v>35.04</v>
      </c>
      <c r="O44" s="199">
        <v>0</v>
      </c>
      <c r="P44" s="199">
        <v>24.14</v>
      </c>
      <c r="Q44" s="199">
        <v>3.13</v>
      </c>
      <c r="R44" s="199">
        <v>12.58</v>
      </c>
      <c r="S44" s="199">
        <v>4.0999999999999996</v>
      </c>
      <c r="T44" s="199">
        <v>0</v>
      </c>
      <c r="U44" s="199">
        <v>62.12</v>
      </c>
      <c r="V44" s="199">
        <v>4.2300000000000004</v>
      </c>
      <c r="W44" s="199">
        <v>7.15</v>
      </c>
      <c r="X44" s="199">
        <v>43.77</v>
      </c>
      <c r="Y44" s="199">
        <v>0</v>
      </c>
      <c r="Z44" s="199">
        <v>37.56</v>
      </c>
      <c r="AA44" s="199">
        <v>26.76</v>
      </c>
      <c r="AB44" s="199">
        <v>0</v>
      </c>
      <c r="AC44" s="199">
        <v>12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40.1</v>
      </c>
      <c r="AJ44" s="199">
        <v>0</v>
      </c>
      <c r="AK44" s="199">
        <v>50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4.84</v>
      </c>
      <c r="K45" s="199">
        <v>0</v>
      </c>
      <c r="L45" s="199">
        <v>386.79</v>
      </c>
      <c r="M45" s="199">
        <v>27.3</v>
      </c>
      <c r="N45" s="199">
        <v>35.04</v>
      </c>
      <c r="O45" s="199">
        <v>0</v>
      </c>
      <c r="P45" s="199">
        <v>24.14</v>
      </c>
      <c r="Q45" s="199">
        <v>3.13</v>
      </c>
      <c r="R45" s="199">
        <v>12.58</v>
      </c>
      <c r="S45" s="199">
        <v>4.21</v>
      </c>
      <c r="T45" s="199">
        <v>0</v>
      </c>
      <c r="U45" s="199">
        <v>62.12</v>
      </c>
      <c r="V45" s="199">
        <v>4.2300000000000004</v>
      </c>
      <c r="W45" s="199">
        <v>7.15</v>
      </c>
      <c r="X45" s="199">
        <v>43.77</v>
      </c>
      <c r="Y45" s="199">
        <v>0</v>
      </c>
      <c r="Z45" s="199">
        <v>37.56</v>
      </c>
      <c r="AA45" s="199">
        <v>26.76</v>
      </c>
      <c r="AB45" s="199">
        <v>0</v>
      </c>
      <c r="AC45" s="199">
        <v>12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40.1</v>
      </c>
      <c r="AJ45" s="199">
        <v>0</v>
      </c>
      <c r="AK45" s="199">
        <v>50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4.84</v>
      </c>
      <c r="K46" s="199">
        <v>0</v>
      </c>
      <c r="L46" s="199">
        <v>425.47</v>
      </c>
      <c r="M46" s="199">
        <v>27.3</v>
      </c>
      <c r="N46" s="199">
        <v>35.04</v>
      </c>
      <c r="O46" s="199">
        <v>0</v>
      </c>
      <c r="P46" s="199">
        <v>24.14</v>
      </c>
      <c r="Q46" s="199">
        <v>3.13</v>
      </c>
      <c r="R46" s="199">
        <v>12.58</v>
      </c>
      <c r="S46" s="199">
        <v>4.0999999999999996</v>
      </c>
      <c r="T46" s="199">
        <v>0</v>
      </c>
      <c r="U46" s="199">
        <v>62.12</v>
      </c>
      <c r="V46" s="199">
        <v>4.2300000000000004</v>
      </c>
      <c r="W46" s="199">
        <v>7.15</v>
      </c>
      <c r="X46" s="199">
        <v>43.77</v>
      </c>
      <c r="Y46" s="199">
        <v>0</v>
      </c>
      <c r="Z46" s="199">
        <v>37.56</v>
      </c>
      <c r="AA46" s="199">
        <v>26.76</v>
      </c>
      <c r="AB46" s="199">
        <v>0</v>
      </c>
      <c r="AC46" s="199">
        <v>12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40.1</v>
      </c>
      <c r="AJ46" s="199">
        <v>0</v>
      </c>
      <c r="AK46" s="199">
        <v>50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4.84</v>
      </c>
      <c r="K47" s="199">
        <v>9.1</v>
      </c>
      <c r="L47" s="199">
        <v>559.41</v>
      </c>
      <c r="M47" s="199">
        <v>27.3</v>
      </c>
      <c r="N47" s="199">
        <v>35.04</v>
      </c>
      <c r="O47" s="199">
        <v>0</v>
      </c>
      <c r="P47" s="199">
        <v>24.14</v>
      </c>
      <c r="Q47" s="199">
        <v>3.13</v>
      </c>
      <c r="R47" s="199">
        <v>12.58</v>
      </c>
      <c r="S47" s="199">
        <v>4.0999999999999996</v>
      </c>
      <c r="T47" s="199">
        <v>0</v>
      </c>
      <c r="U47" s="199">
        <v>62.12</v>
      </c>
      <c r="V47" s="199">
        <v>4.2300000000000004</v>
      </c>
      <c r="W47" s="199">
        <v>7.15</v>
      </c>
      <c r="X47" s="199">
        <v>43.77</v>
      </c>
      <c r="Y47" s="199">
        <v>0</v>
      </c>
      <c r="Z47" s="199">
        <v>37.56</v>
      </c>
      <c r="AA47" s="199">
        <v>26.76</v>
      </c>
      <c r="AB47" s="199">
        <v>0</v>
      </c>
      <c r="AC47" s="199">
        <v>12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40.1</v>
      </c>
      <c r="AJ47" s="199">
        <v>0</v>
      </c>
      <c r="AK47" s="199">
        <v>66.349999999999994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4.84</v>
      </c>
      <c r="K48" s="199">
        <v>9.1</v>
      </c>
      <c r="L48" s="199">
        <v>559.41</v>
      </c>
      <c r="M48" s="199">
        <v>27.3</v>
      </c>
      <c r="N48" s="199">
        <v>35.04</v>
      </c>
      <c r="O48" s="199">
        <v>0</v>
      </c>
      <c r="P48" s="199">
        <v>24.14</v>
      </c>
      <c r="Q48" s="199">
        <v>3.13</v>
      </c>
      <c r="R48" s="199">
        <v>12.58</v>
      </c>
      <c r="S48" s="199">
        <v>4.0999999999999996</v>
      </c>
      <c r="T48" s="199">
        <v>0</v>
      </c>
      <c r="U48" s="199">
        <v>62.12</v>
      </c>
      <c r="V48" s="199">
        <v>4.2300000000000004</v>
      </c>
      <c r="W48" s="199">
        <v>7.15</v>
      </c>
      <c r="X48" s="199">
        <v>43.77</v>
      </c>
      <c r="Y48" s="199">
        <v>0</v>
      </c>
      <c r="Z48" s="199">
        <v>37.56</v>
      </c>
      <c r="AA48" s="199">
        <v>26.76</v>
      </c>
      <c r="AB48" s="199">
        <v>0</v>
      </c>
      <c r="AC48" s="199">
        <v>12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40.1</v>
      </c>
      <c r="AJ48" s="199">
        <v>0</v>
      </c>
      <c r="AK48" s="199">
        <v>66.349999999999994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4.84</v>
      </c>
      <c r="K49" s="199">
        <v>0</v>
      </c>
      <c r="L49" s="199">
        <v>559.41</v>
      </c>
      <c r="M49" s="199">
        <v>27.3</v>
      </c>
      <c r="N49" s="199">
        <v>35.04</v>
      </c>
      <c r="O49" s="199">
        <v>0</v>
      </c>
      <c r="P49" s="199">
        <v>24.14</v>
      </c>
      <c r="Q49" s="199">
        <v>3.13</v>
      </c>
      <c r="R49" s="199">
        <v>12.58</v>
      </c>
      <c r="S49" s="199">
        <v>4.0999999999999996</v>
      </c>
      <c r="T49" s="199">
        <v>0</v>
      </c>
      <c r="U49" s="199">
        <v>62.12</v>
      </c>
      <c r="V49" s="199">
        <v>4.2300000000000004</v>
      </c>
      <c r="W49" s="199">
        <v>7.15</v>
      </c>
      <c r="X49" s="199">
        <v>43.77</v>
      </c>
      <c r="Y49" s="199">
        <v>0</v>
      </c>
      <c r="Z49" s="199">
        <v>37.56</v>
      </c>
      <c r="AA49" s="199">
        <v>26.76</v>
      </c>
      <c r="AB49" s="199">
        <v>0</v>
      </c>
      <c r="AC49" s="199">
        <v>12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18</v>
      </c>
      <c r="AJ49" s="199">
        <v>0</v>
      </c>
      <c r="AK49" s="199">
        <v>50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4.84</v>
      </c>
      <c r="K50" s="199">
        <v>0</v>
      </c>
      <c r="L50" s="199">
        <v>559.41</v>
      </c>
      <c r="M50" s="199">
        <v>27.3</v>
      </c>
      <c r="N50" s="199">
        <v>35.04</v>
      </c>
      <c r="O50" s="199">
        <v>0</v>
      </c>
      <c r="P50" s="199">
        <v>24.14</v>
      </c>
      <c r="Q50" s="199">
        <v>3.13</v>
      </c>
      <c r="R50" s="199">
        <v>12.58</v>
      </c>
      <c r="S50" s="199">
        <v>4.0999999999999996</v>
      </c>
      <c r="T50" s="199">
        <v>0</v>
      </c>
      <c r="U50" s="199">
        <v>62.12</v>
      </c>
      <c r="V50" s="199">
        <v>4.2300000000000004</v>
      </c>
      <c r="W50" s="199">
        <v>7.15</v>
      </c>
      <c r="X50" s="199">
        <v>43.77</v>
      </c>
      <c r="Y50" s="199">
        <v>0</v>
      </c>
      <c r="Z50" s="199">
        <v>37.56</v>
      </c>
      <c r="AA50" s="199">
        <v>26.76</v>
      </c>
      <c r="AB50" s="199">
        <v>0</v>
      </c>
      <c r="AC50" s="199">
        <v>12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40.1</v>
      </c>
      <c r="AJ50" s="199">
        <v>0</v>
      </c>
      <c r="AK50" s="199">
        <v>50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4.84</v>
      </c>
      <c r="K51" s="199">
        <v>0</v>
      </c>
      <c r="L51" s="199">
        <v>559.41</v>
      </c>
      <c r="M51" s="199">
        <v>27.3</v>
      </c>
      <c r="N51" s="199">
        <v>35.04</v>
      </c>
      <c r="O51" s="199">
        <v>0</v>
      </c>
      <c r="P51" s="199">
        <v>24.14</v>
      </c>
      <c r="Q51" s="199">
        <v>3.13</v>
      </c>
      <c r="R51" s="199">
        <v>12.58</v>
      </c>
      <c r="S51" s="199">
        <v>4.0999999999999996</v>
      </c>
      <c r="T51" s="199">
        <v>0</v>
      </c>
      <c r="U51" s="199">
        <v>62.12</v>
      </c>
      <c r="V51" s="199">
        <v>4.2300000000000004</v>
      </c>
      <c r="W51" s="199">
        <v>7.25</v>
      </c>
      <c r="X51" s="199">
        <v>43.77</v>
      </c>
      <c r="Y51" s="199">
        <v>0</v>
      </c>
      <c r="Z51" s="199">
        <v>37.56</v>
      </c>
      <c r="AA51" s="199">
        <v>26.76</v>
      </c>
      <c r="AB51" s="199">
        <v>0</v>
      </c>
      <c r="AC51" s="199">
        <v>12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40.1</v>
      </c>
      <c r="AJ51" s="199">
        <v>0</v>
      </c>
      <c r="AK51" s="199">
        <v>49.11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4.84</v>
      </c>
      <c r="K52" s="199">
        <v>0</v>
      </c>
      <c r="L52" s="199">
        <v>559.41</v>
      </c>
      <c r="M52" s="199">
        <v>27.3</v>
      </c>
      <c r="N52" s="199">
        <v>35.04</v>
      </c>
      <c r="O52" s="199">
        <v>0</v>
      </c>
      <c r="P52" s="199">
        <v>24.14</v>
      </c>
      <c r="Q52" s="199">
        <v>3.13</v>
      </c>
      <c r="R52" s="199">
        <v>12.58</v>
      </c>
      <c r="S52" s="199">
        <v>4.0999999999999996</v>
      </c>
      <c r="T52" s="199">
        <v>0</v>
      </c>
      <c r="U52" s="199">
        <v>62.12</v>
      </c>
      <c r="V52" s="199">
        <v>4.2300000000000004</v>
      </c>
      <c r="W52" s="199">
        <v>7.25</v>
      </c>
      <c r="X52" s="199">
        <v>43.77</v>
      </c>
      <c r="Y52" s="199">
        <v>0</v>
      </c>
      <c r="Z52" s="199">
        <v>37.56</v>
      </c>
      <c r="AA52" s="199">
        <v>26.76</v>
      </c>
      <c r="AB52" s="199">
        <v>0</v>
      </c>
      <c r="AC52" s="199">
        <v>12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40.1</v>
      </c>
      <c r="AJ52" s="199">
        <v>0</v>
      </c>
      <c r="AK52" s="199">
        <v>49.11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4.84</v>
      </c>
      <c r="K53" s="199">
        <v>0</v>
      </c>
      <c r="L53" s="199">
        <v>559.41</v>
      </c>
      <c r="M53" s="199">
        <v>27.3</v>
      </c>
      <c r="N53" s="199">
        <v>35.04</v>
      </c>
      <c r="O53" s="199">
        <v>0</v>
      </c>
      <c r="P53" s="199">
        <v>24.14</v>
      </c>
      <c r="Q53" s="199">
        <v>3.13</v>
      </c>
      <c r="R53" s="199">
        <v>12.58</v>
      </c>
      <c r="S53" s="199">
        <v>4.0999999999999996</v>
      </c>
      <c r="T53" s="199">
        <v>0</v>
      </c>
      <c r="U53" s="199">
        <v>62.12</v>
      </c>
      <c r="V53" s="199">
        <v>4.2300000000000004</v>
      </c>
      <c r="W53" s="199">
        <v>7.31</v>
      </c>
      <c r="X53" s="199">
        <v>43.77</v>
      </c>
      <c r="Y53" s="199">
        <v>0</v>
      </c>
      <c r="Z53" s="199">
        <v>37.56</v>
      </c>
      <c r="AA53" s="199">
        <v>26.76</v>
      </c>
      <c r="AB53" s="199">
        <v>0</v>
      </c>
      <c r="AC53" s="199">
        <v>12</v>
      </c>
      <c r="AD53" s="199">
        <v>0</v>
      </c>
      <c r="AE53" s="199">
        <v>0</v>
      </c>
      <c r="AF53" s="199">
        <v>0</v>
      </c>
      <c r="AG53" s="199">
        <v>11.95</v>
      </c>
      <c r="AH53" s="199">
        <v>0</v>
      </c>
      <c r="AI53" s="199">
        <v>40.1</v>
      </c>
      <c r="AJ53" s="199">
        <v>0</v>
      </c>
      <c r="AK53" s="199">
        <v>49.11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4.84</v>
      </c>
      <c r="K54" s="199">
        <v>0</v>
      </c>
      <c r="L54" s="199">
        <v>559.41</v>
      </c>
      <c r="M54" s="199">
        <v>27.3</v>
      </c>
      <c r="N54" s="199">
        <v>35.04</v>
      </c>
      <c r="O54" s="199">
        <v>0</v>
      </c>
      <c r="P54" s="199">
        <v>24.14</v>
      </c>
      <c r="Q54" s="199">
        <v>3.13</v>
      </c>
      <c r="R54" s="199">
        <v>12.58</v>
      </c>
      <c r="S54" s="199">
        <v>4.0999999999999996</v>
      </c>
      <c r="T54" s="199">
        <v>0</v>
      </c>
      <c r="U54" s="199">
        <v>62.12</v>
      </c>
      <c r="V54" s="199">
        <v>4.2300000000000004</v>
      </c>
      <c r="W54" s="199">
        <v>7.31</v>
      </c>
      <c r="X54" s="199">
        <v>43.77</v>
      </c>
      <c r="Y54" s="199">
        <v>0</v>
      </c>
      <c r="Z54" s="199">
        <v>37.56</v>
      </c>
      <c r="AA54" s="199">
        <v>26.76</v>
      </c>
      <c r="AB54" s="199">
        <v>0</v>
      </c>
      <c r="AC54" s="199">
        <v>12</v>
      </c>
      <c r="AD54" s="199">
        <v>0</v>
      </c>
      <c r="AE54" s="199">
        <v>0</v>
      </c>
      <c r="AF54" s="199">
        <v>0</v>
      </c>
      <c r="AG54" s="199">
        <v>11.95</v>
      </c>
      <c r="AH54" s="199">
        <v>0</v>
      </c>
      <c r="AI54" s="199">
        <v>40.1</v>
      </c>
      <c r="AJ54" s="199">
        <v>0</v>
      </c>
      <c r="AK54" s="199">
        <v>49.11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4.84</v>
      </c>
      <c r="K55" s="199">
        <v>0</v>
      </c>
      <c r="L55" s="199">
        <v>464.15</v>
      </c>
      <c r="M55" s="199">
        <v>27.3</v>
      </c>
      <c r="N55" s="199">
        <v>35.04</v>
      </c>
      <c r="O55" s="199">
        <v>0</v>
      </c>
      <c r="P55" s="199">
        <v>24.14</v>
      </c>
      <c r="Q55" s="199">
        <v>3.13</v>
      </c>
      <c r="R55" s="199">
        <v>12.58</v>
      </c>
      <c r="S55" s="199">
        <v>4.0999999999999996</v>
      </c>
      <c r="T55" s="199">
        <v>0</v>
      </c>
      <c r="U55" s="199">
        <v>62.12</v>
      </c>
      <c r="V55" s="199">
        <v>4.2300000000000004</v>
      </c>
      <c r="W55" s="199">
        <v>7.31</v>
      </c>
      <c r="X55" s="199">
        <v>43.77</v>
      </c>
      <c r="Y55" s="199">
        <v>0</v>
      </c>
      <c r="Z55" s="199">
        <v>37.56</v>
      </c>
      <c r="AA55" s="199">
        <v>26.76</v>
      </c>
      <c r="AB55" s="199">
        <v>0</v>
      </c>
      <c r="AC55" s="199">
        <v>12</v>
      </c>
      <c r="AD55" s="199">
        <v>0</v>
      </c>
      <c r="AE55" s="199">
        <v>0</v>
      </c>
      <c r="AF55" s="199">
        <v>0</v>
      </c>
      <c r="AG55" s="199">
        <v>11.95</v>
      </c>
      <c r="AH55" s="199">
        <v>0</v>
      </c>
      <c r="AI55" s="199">
        <v>40.1</v>
      </c>
      <c r="AJ55" s="199">
        <v>0</v>
      </c>
      <c r="AK55" s="199">
        <v>49.11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4.84</v>
      </c>
      <c r="K56" s="199">
        <v>0</v>
      </c>
      <c r="L56" s="199">
        <v>444.81</v>
      </c>
      <c r="M56" s="199">
        <v>27.3</v>
      </c>
      <c r="N56" s="199">
        <v>35.04</v>
      </c>
      <c r="O56" s="199">
        <v>0</v>
      </c>
      <c r="P56" s="199">
        <v>24.14</v>
      </c>
      <c r="Q56" s="199">
        <v>3.13</v>
      </c>
      <c r="R56" s="199">
        <v>12.58</v>
      </c>
      <c r="S56" s="199">
        <v>4.0999999999999996</v>
      </c>
      <c r="T56" s="199">
        <v>0</v>
      </c>
      <c r="U56" s="199">
        <v>62.12</v>
      </c>
      <c r="V56" s="199">
        <v>4.2300000000000004</v>
      </c>
      <c r="W56" s="199">
        <v>7.31</v>
      </c>
      <c r="X56" s="199">
        <v>43.77</v>
      </c>
      <c r="Y56" s="199">
        <v>0</v>
      </c>
      <c r="Z56" s="199">
        <v>37.56</v>
      </c>
      <c r="AA56" s="199">
        <v>26.76</v>
      </c>
      <c r="AB56" s="199">
        <v>0</v>
      </c>
      <c r="AC56" s="199">
        <v>12</v>
      </c>
      <c r="AD56" s="199">
        <v>0</v>
      </c>
      <c r="AE56" s="199">
        <v>0</v>
      </c>
      <c r="AF56" s="199">
        <v>0</v>
      </c>
      <c r="AG56" s="199">
        <v>11.95</v>
      </c>
      <c r="AH56" s="199">
        <v>0</v>
      </c>
      <c r="AI56" s="199">
        <v>40.1</v>
      </c>
      <c r="AJ56" s="199">
        <v>0</v>
      </c>
      <c r="AK56" s="199">
        <v>49.11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4.84</v>
      </c>
      <c r="K57" s="199">
        <v>0</v>
      </c>
      <c r="L57" s="199">
        <v>464.15</v>
      </c>
      <c r="M57" s="199">
        <v>27.3</v>
      </c>
      <c r="N57" s="199">
        <v>35.04</v>
      </c>
      <c r="O57" s="199">
        <v>0</v>
      </c>
      <c r="P57" s="199">
        <v>24.14</v>
      </c>
      <c r="Q57" s="199">
        <v>3.13</v>
      </c>
      <c r="R57" s="199">
        <v>12.58</v>
      </c>
      <c r="S57" s="199">
        <v>4.0999999999999996</v>
      </c>
      <c r="T57" s="199">
        <v>0</v>
      </c>
      <c r="U57" s="199">
        <v>62.12</v>
      </c>
      <c r="V57" s="199">
        <v>4.2300000000000004</v>
      </c>
      <c r="W57" s="199">
        <v>7.31</v>
      </c>
      <c r="X57" s="199">
        <v>43.77</v>
      </c>
      <c r="Y57" s="199">
        <v>0</v>
      </c>
      <c r="Z57" s="199">
        <v>37.56</v>
      </c>
      <c r="AA57" s="199">
        <v>26.76</v>
      </c>
      <c r="AB57" s="199">
        <v>0</v>
      </c>
      <c r="AC57" s="199">
        <v>12</v>
      </c>
      <c r="AD57" s="199">
        <v>0</v>
      </c>
      <c r="AE57" s="199">
        <v>0</v>
      </c>
      <c r="AF57" s="199">
        <v>0</v>
      </c>
      <c r="AG57" s="199">
        <v>11.95</v>
      </c>
      <c r="AH57" s="199">
        <v>0</v>
      </c>
      <c r="AI57" s="199">
        <v>40.1</v>
      </c>
      <c r="AJ57" s="199">
        <v>0</v>
      </c>
      <c r="AK57" s="199">
        <v>49.11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17.7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4.84</v>
      </c>
      <c r="K58" s="199">
        <v>0</v>
      </c>
      <c r="L58" s="199">
        <v>559.41</v>
      </c>
      <c r="M58" s="199">
        <v>27.3</v>
      </c>
      <c r="N58" s="199">
        <v>35.04</v>
      </c>
      <c r="O58" s="199">
        <v>0</v>
      </c>
      <c r="P58" s="199">
        <v>24.14</v>
      </c>
      <c r="Q58" s="199">
        <v>3.13</v>
      </c>
      <c r="R58" s="199">
        <v>12.58</v>
      </c>
      <c r="S58" s="199">
        <v>4.0999999999999996</v>
      </c>
      <c r="T58" s="199">
        <v>0</v>
      </c>
      <c r="U58" s="199">
        <v>62.12</v>
      </c>
      <c r="V58" s="199">
        <v>4.2300000000000004</v>
      </c>
      <c r="W58" s="199">
        <v>7.31</v>
      </c>
      <c r="X58" s="199">
        <v>43.77</v>
      </c>
      <c r="Y58" s="199">
        <v>0</v>
      </c>
      <c r="Z58" s="199">
        <v>37.56</v>
      </c>
      <c r="AA58" s="199">
        <v>26.76</v>
      </c>
      <c r="AB58" s="199">
        <v>0</v>
      </c>
      <c r="AC58" s="199">
        <v>12</v>
      </c>
      <c r="AD58" s="199">
        <v>0</v>
      </c>
      <c r="AE58" s="199">
        <v>0</v>
      </c>
      <c r="AF58" s="199">
        <v>0</v>
      </c>
      <c r="AG58" s="199">
        <v>11.95</v>
      </c>
      <c r="AH58" s="199">
        <v>0</v>
      </c>
      <c r="AI58" s="199">
        <v>40.1</v>
      </c>
      <c r="AJ58" s="199">
        <v>0</v>
      </c>
      <c r="AK58" s="199">
        <v>49.11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17.7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4.84</v>
      </c>
      <c r="K59" s="199">
        <v>0</v>
      </c>
      <c r="L59" s="199">
        <v>559.41</v>
      </c>
      <c r="M59" s="199">
        <v>27.3</v>
      </c>
      <c r="N59" s="199">
        <v>35.04</v>
      </c>
      <c r="O59" s="199">
        <v>0</v>
      </c>
      <c r="P59" s="199">
        <v>24.14</v>
      </c>
      <c r="Q59" s="199">
        <v>3.13</v>
      </c>
      <c r="R59" s="199">
        <v>12.58</v>
      </c>
      <c r="S59" s="199">
        <v>4.0999999999999996</v>
      </c>
      <c r="T59" s="199">
        <v>0</v>
      </c>
      <c r="U59" s="199">
        <v>62.12</v>
      </c>
      <c r="V59" s="199">
        <v>4.2300000000000004</v>
      </c>
      <c r="W59" s="199">
        <v>7.25</v>
      </c>
      <c r="X59" s="199">
        <v>43.77</v>
      </c>
      <c r="Y59" s="199">
        <v>0</v>
      </c>
      <c r="Z59" s="199">
        <v>37.56</v>
      </c>
      <c r="AA59" s="199">
        <v>26.76</v>
      </c>
      <c r="AB59" s="199">
        <v>0</v>
      </c>
      <c r="AC59" s="199">
        <v>12</v>
      </c>
      <c r="AD59" s="199">
        <v>0</v>
      </c>
      <c r="AE59" s="199">
        <v>0</v>
      </c>
      <c r="AF59" s="199">
        <v>0</v>
      </c>
      <c r="AG59" s="199">
        <v>11.95</v>
      </c>
      <c r="AH59" s="199">
        <v>0</v>
      </c>
      <c r="AI59" s="199">
        <v>40.1</v>
      </c>
      <c r="AJ59" s="199">
        <v>0</v>
      </c>
      <c r="AK59" s="199">
        <v>49.11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17.7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4.84</v>
      </c>
      <c r="K60" s="199">
        <v>0</v>
      </c>
      <c r="L60" s="199">
        <v>559.41</v>
      </c>
      <c r="M60" s="199">
        <v>27.3</v>
      </c>
      <c r="N60" s="199">
        <v>35.04</v>
      </c>
      <c r="O60" s="199">
        <v>0</v>
      </c>
      <c r="P60" s="199">
        <v>24.14</v>
      </c>
      <c r="Q60" s="199">
        <v>3.13</v>
      </c>
      <c r="R60" s="199">
        <v>12.58</v>
      </c>
      <c r="S60" s="199">
        <v>4.0999999999999996</v>
      </c>
      <c r="T60" s="199">
        <v>0</v>
      </c>
      <c r="U60" s="199">
        <v>62.12</v>
      </c>
      <c r="V60" s="199">
        <v>4.2300000000000004</v>
      </c>
      <c r="W60" s="199">
        <v>7.25</v>
      </c>
      <c r="X60" s="199">
        <v>43.77</v>
      </c>
      <c r="Y60" s="199">
        <v>0</v>
      </c>
      <c r="Z60" s="199">
        <v>37.56</v>
      </c>
      <c r="AA60" s="199">
        <v>26.76</v>
      </c>
      <c r="AB60" s="199">
        <v>0</v>
      </c>
      <c r="AC60" s="199">
        <v>12</v>
      </c>
      <c r="AD60" s="199">
        <v>0</v>
      </c>
      <c r="AE60" s="199">
        <v>0</v>
      </c>
      <c r="AF60" s="199">
        <v>0</v>
      </c>
      <c r="AG60" s="199">
        <v>11.95</v>
      </c>
      <c r="AH60" s="199">
        <v>0</v>
      </c>
      <c r="AI60" s="199">
        <v>40.1</v>
      </c>
      <c r="AJ60" s="199">
        <v>0</v>
      </c>
      <c r="AK60" s="199">
        <v>49.11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17.7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4.84</v>
      </c>
      <c r="K61" s="199">
        <v>0</v>
      </c>
      <c r="L61" s="199">
        <v>559.41</v>
      </c>
      <c r="M61" s="199">
        <v>27.3</v>
      </c>
      <c r="N61" s="199">
        <v>35.04</v>
      </c>
      <c r="O61" s="199">
        <v>0</v>
      </c>
      <c r="P61" s="199">
        <v>24.14</v>
      </c>
      <c r="Q61" s="199">
        <v>3.13</v>
      </c>
      <c r="R61" s="199">
        <v>12.58</v>
      </c>
      <c r="S61" s="199">
        <v>4.0999999999999996</v>
      </c>
      <c r="T61" s="199">
        <v>0</v>
      </c>
      <c r="U61" s="199">
        <v>62.12</v>
      </c>
      <c r="V61" s="199">
        <v>4.2300000000000004</v>
      </c>
      <c r="W61" s="199">
        <v>7.25</v>
      </c>
      <c r="X61" s="199">
        <v>43.77</v>
      </c>
      <c r="Y61" s="199">
        <v>0</v>
      </c>
      <c r="Z61" s="199">
        <v>37.56</v>
      </c>
      <c r="AA61" s="199">
        <v>26.76</v>
      </c>
      <c r="AB61" s="199">
        <v>0</v>
      </c>
      <c r="AC61" s="199">
        <v>12</v>
      </c>
      <c r="AD61" s="199">
        <v>0</v>
      </c>
      <c r="AE61" s="199">
        <v>0</v>
      </c>
      <c r="AF61" s="199">
        <v>0</v>
      </c>
      <c r="AG61" s="199">
        <v>11.95</v>
      </c>
      <c r="AH61" s="199">
        <v>0</v>
      </c>
      <c r="AI61" s="199">
        <v>40.1</v>
      </c>
      <c r="AJ61" s="199">
        <v>0</v>
      </c>
      <c r="AK61" s="199">
        <v>49.11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17.7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4.84</v>
      </c>
      <c r="K62" s="199">
        <v>0</v>
      </c>
      <c r="L62" s="199">
        <v>559.41</v>
      </c>
      <c r="M62" s="199">
        <v>27.3</v>
      </c>
      <c r="N62" s="199">
        <v>35.04</v>
      </c>
      <c r="O62" s="199">
        <v>0</v>
      </c>
      <c r="P62" s="199">
        <v>24.14</v>
      </c>
      <c r="Q62" s="199">
        <v>3.13</v>
      </c>
      <c r="R62" s="199">
        <v>12.58</v>
      </c>
      <c r="S62" s="199">
        <v>4.0999999999999996</v>
      </c>
      <c r="T62" s="199">
        <v>0</v>
      </c>
      <c r="U62" s="199">
        <v>62.12</v>
      </c>
      <c r="V62" s="199">
        <v>4.2300000000000004</v>
      </c>
      <c r="W62" s="199">
        <v>7.25</v>
      </c>
      <c r="X62" s="199">
        <v>43.77</v>
      </c>
      <c r="Y62" s="199">
        <v>0</v>
      </c>
      <c r="Z62" s="199">
        <v>37.56</v>
      </c>
      <c r="AA62" s="199">
        <v>26.76</v>
      </c>
      <c r="AB62" s="199">
        <v>0</v>
      </c>
      <c r="AC62" s="199">
        <v>12</v>
      </c>
      <c r="AD62" s="199">
        <v>0</v>
      </c>
      <c r="AE62" s="199">
        <v>0</v>
      </c>
      <c r="AF62" s="199">
        <v>0</v>
      </c>
      <c r="AG62" s="199">
        <v>11.95</v>
      </c>
      <c r="AH62" s="199">
        <v>0</v>
      </c>
      <c r="AI62" s="199">
        <v>40.1</v>
      </c>
      <c r="AJ62" s="199">
        <v>0</v>
      </c>
      <c r="AK62" s="199">
        <v>49.11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17.7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4.84</v>
      </c>
      <c r="K63" s="199">
        <v>9.1</v>
      </c>
      <c r="L63" s="199">
        <v>559.41</v>
      </c>
      <c r="M63" s="199">
        <v>27.3</v>
      </c>
      <c r="N63" s="199">
        <v>35.04</v>
      </c>
      <c r="O63" s="199">
        <v>0</v>
      </c>
      <c r="P63" s="199">
        <v>24.14</v>
      </c>
      <c r="Q63" s="199">
        <v>3.13</v>
      </c>
      <c r="R63" s="199">
        <v>12.58</v>
      </c>
      <c r="S63" s="199">
        <v>4.0999999999999996</v>
      </c>
      <c r="T63" s="199">
        <v>0</v>
      </c>
      <c r="U63" s="199">
        <v>62.12</v>
      </c>
      <c r="V63" s="199">
        <v>4.2300000000000004</v>
      </c>
      <c r="W63" s="199">
        <v>7.31</v>
      </c>
      <c r="X63" s="199">
        <v>43.77</v>
      </c>
      <c r="Y63" s="199">
        <v>0</v>
      </c>
      <c r="Z63" s="199">
        <v>37.56</v>
      </c>
      <c r="AA63" s="199">
        <v>26.76</v>
      </c>
      <c r="AB63" s="199">
        <v>0</v>
      </c>
      <c r="AC63" s="199">
        <v>12</v>
      </c>
      <c r="AD63" s="199">
        <v>0</v>
      </c>
      <c r="AE63" s="199">
        <v>0</v>
      </c>
      <c r="AF63" s="199">
        <v>0</v>
      </c>
      <c r="AG63" s="199">
        <v>11.95</v>
      </c>
      <c r="AH63" s="199">
        <v>0</v>
      </c>
      <c r="AI63" s="199">
        <v>40.1</v>
      </c>
      <c r="AJ63" s="199">
        <v>0</v>
      </c>
      <c r="AK63" s="199">
        <v>64.17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17.7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4.84</v>
      </c>
      <c r="K64" s="199">
        <v>9.1</v>
      </c>
      <c r="L64" s="199">
        <v>559.41</v>
      </c>
      <c r="M64" s="199">
        <v>27.3</v>
      </c>
      <c r="N64" s="199">
        <v>35.04</v>
      </c>
      <c r="O64" s="199">
        <v>0</v>
      </c>
      <c r="P64" s="199">
        <v>24.14</v>
      </c>
      <c r="Q64" s="199">
        <v>3.13</v>
      </c>
      <c r="R64" s="199">
        <v>12.58</v>
      </c>
      <c r="S64" s="199">
        <v>4.0999999999999996</v>
      </c>
      <c r="T64" s="199">
        <v>0</v>
      </c>
      <c r="U64" s="199">
        <v>62.12</v>
      </c>
      <c r="V64" s="199">
        <v>4.2300000000000004</v>
      </c>
      <c r="W64" s="199">
        <v>7.31</v>
      </c>
      <c r="X64" s="199">
        <v>43.77</v>
      </c>
      <c r="Y64" s="199">
        <v>0</v>
      </c>
      <c r="Z64" s="199">
        <v>37.56</v>
      </c>
      <c r="AA64" s="199">
        <v>26.76</v>
      </c>
      <c r="AB64" s="199">
        <v>0</v>
      </c>
      <c r="AC64" s="199">
        <v>12</v>
      </c>
      <c r="AD64" s="199">
        <v>0</v>
      </c>
      <c r="AE64" s="199">
        <v>0</v>
      </c>
      <c r="AF64" s="199">
        <v>0</v>
      </c>
      <c r="AG64" s="199">
        <v>11.95</v>
      </c>
      <c r="AH64" s="199">
        <v>0</v>
      </c>
      <c r="AI64" s="199">
        <v>40.1</v>
      </c>
      <c r="AJ64" s="199">
        <v>0</v>
      </c>
      <c r="AK64" s="199">
        <v>64.17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17.7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4.84</v>
      </c>
      <c r="K65" s="199">
        <v>9.1</v>
      </c>
      <c r="L65" s="199">
        <v>559.41</v>
      </c>
      <c r="M65" s="199">
        <v>27.3</v>
      </c>
      <c r="N65" s="199">
        <v>35.04</v>
      </c>
      <c r="O65" s="199">
        <v>0</v>
      </c>
      <c r="P65" s="199">
        <v>24.14</v>
      </c>
      <c r="Q65" s="199">
        <v>3.13</v>
      </c>
      <c r="R65" s="199">
        <v>12.58</v>
      </c>
      <c r="S65" s="199">
        <v>4.0999999999999996</v>
      </c>
      <c r="T65" s="199">
        <v>0</v>
      </c>
      <c r="U65" s="199">
        <v>62.12</v>
      </c>
      <c r="V65" s="199">
        <v>4.2300000000000004</v>
      </c>
      <c r="W65" s="199">
        <v>7.31</v>
      </c>
      <c r="X65" s="199">
        <v>43.77</v>
      </c>
      <c r="Y65" s="199">
        <v>0</v>
      </c>
      <c r="Z65" s="199">
        <v>37.56</v>
      </c>
      <c r="AA65" s="199">
        <v>26.76</v>
      </c>
      <c r="AB65" s="199">
        <v>0</v>
      </c>
      <c r="AC65" s="199">
        <v>12</v>
      </c>
      <c r="AD65" s="199">
        <v>0</v>
      </c>
      <c r="AE65" s="199">
        <v>0</v>
      </c>
      <c r="AF65" s="199">
        <v>0</v>
      </c>
      <c r="AG65" s="199">
        <v>11.95</v>
      </c>
      <c r="AH65" s="199">
        <v>0</v>
      </c>
      <c r="AI65" s="199">
        <v>40.1</v>
      </c>
      <c r="AJ65" s="199">
        <v>0</v>
      </c>
      <c r="AK65" s="199">
        <v>64.17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17.7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4.84</v>
      </c>
      <c r="K66" s="199">
        <v>9.1</v>
      </c>
      <c r="L66" s="199">
        <v>559.41</v>
      </c>
      <c r="M66" s="199">
        <v>27.3</v>
      </c>
      <c r="N66" s="199">
        <v>35.04</v>
      </c>
      <c r="O66" s="199">
        <v>0</v>
      </c>
      <c r="P66" s="199">
        <v>24.14</v>
      </c>
      <c r="Q66" s="199">
        <v>3.13</v>
      </c>
      <c r="R66" s="199">
        <v>12.58</v>
      </c>
      <c r="S66" s="199">
        <v>4.0999999999999996</v>
      </c>
      <c r="T66" s="199">
        <v>0</v>
      </c>
      <c r="U66" s="199">
        <v>62.12</v>
      </c>
      <c r="V66" s="199">
        <v>4.2300000000000004</v>
      </c>
      <c r="W66" s="199">
        <v>7.31</v>
      </c>
      <c r="X66" s="199">
        <v>43.77</v>
      </c>
      <c r="Y66" s="199">
        <v>0</v>
      </c>
      <c r="Z66" s="199">
        <v>37.56</v>
      </c>
      <c r="AA66" s="199">
        <v>26.76</v>
      </c>
      <c r="AB66" s="199">
        <v>0</v>
      </c>
      <c r="AC66" s="199">
        <v>12</v>
      </c>
      <c r="AD66" s="199">
        <v>0</v>
      </c>
      <c r="AE66" s="199">
        <v>0</v>
      </c>
      <c r="AF66" s="199">
        <v>0</v>
      </c>
      <c r="AG66" s="199">
        <v>11.95</v>
      </c>
      <c r="AH66" s="199">
        <v>0</v>
      </c>
      <c r="AI66" s="199">
        <v>40.1</v>
      </c>
      <c r="AJ66" s="199">
        <v>0</v>
      </c>
      <c r="AK66" s="199">
        <v>64.17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17.7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4.84</v>
      </c>
      <c r="K67" s="199">
        <v>9.1</v>
      </c>
      <c r="L67" s="199">
        <v>559.41</v>
      </c>
      <c r="M67" s="199">
        <v>27.3</v>
      </c>
      <c r="N67" s="199">
        <v>35.04</v>
      </c>
      <c r="O67" s="199">
        <v>0</v>
      </c>
      <c r="P67" s="199">
        <v>24.14</v>
      </c>
      <c r="Q67" s="199">
        <v>3.13</v>
      </c>
      <c r="R67" s="199">
        <v>12.58</v>
      </c>
      <c r="S67" s="199">
        <v>4.0999999999999996</v>
      </c>
      <c r="T67" s="199">
        <v>0</v>
      </c>
      <c r="U67" s="199">
        <v>62.12</v>
      </c>
      <c r="V67" s="199">
        <v>4.2300000000000004</v>
      </c>
      <c r="W67" s="199">
        <v>7.31</v>
      </c>
      <c r="X67" s="199">
        <v>43.77</v>
      </c>
      <c r="Y67" s="199">
        <v>0</v>
      </c>
      <c r="Z67" s="199">
        <v>37.56</v>
      </c>
      <c r="AA67" s="199">
        <v>26.76</v>
      </c>
      <c r="AB67" s="199">
        <v>0</v>
      </c>
      <c r="AC67" s="199">
        <v>12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40.1</v>
      </c>
      <c r="AJ67" s="199">
        <v>0</v>
      </c>
      <c r="AK67" s="199">
        <v>64.17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17.7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4.84</v>
      </c>
      <c r="K68" s="199">
        <v>9.1</v>
      </c>
      <c r="L68" s="199">
        <v>559.41</v>
      </c>
      <c r="M68" s="199">
        <v>27.3</v>
      </c>
      <c r="N68" s="199">
        <v>35.04</v>
      </c>
      <c r="O68" s="199">
        <v>0</v>
      </c>
      <c r="P68" s="199">
        <v>24.14</v>
      </c>
      <c r="Q68" s="199">
        <v>3.13</v>
      </c>
      <c r="R68" s="199">
        <v>12.58</v>
      </c>
      <c r="S68" s="199">
        <v>4.0999999999999996</v>
      </c>
      <c r="T68" s="199">
        <v>0</v>
      </c>
      <c r="U68" s="199">
        <v>62.12</v>
      </c>
      <c r="V68" s="199">
        <v>4.2300000000000004</v>
      </c>
      <c r="W68" s="199">
        <v>7.31</v>
      </c>
      <c r="X68" s="199">
        <v>43.77</v>
      </c>
      <c r="Y68" s="199">
        <v>0</v>
      </c>
      <c r="Z68" s="199">
        <v>37.56</v>
      </c>
      <c r="AA68" s="199">
        <v>26.76</v>
      </c>
      <c r="AB68" s="199">
        <v>0</v>
      </c>
      <c r="AC68" s="199">
        <v>12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40.1</v>
      </c>
      <c r="AJ68" s="199">
        <v>0</v>
      </c>
      <c r="AK68" s="199">
        <v>64.17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17.7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4.84</v>
      </c>
      <c r="K69" s="199">
        <v>9.1</v>
      </c>
      <c r="L69" s="199">
        <v>559.41</v>
      </c>
      <c r="M69" s="199">
        <v>27.3</v>
      </c>
      <c r="N69" s="199">
        <v>35.04</v>
      </c>
      <c r="O69" s="199">
        <v>0</v>
      </c>
      <c r="P69" s="199">
        <v>24.14</v>
      </c>
      <c r="Q69" s="199">
        <v>3.13</v>
      </c>
      <c r="R69" s="199">
        <v>12.58</v>
      </c>
      <c r="S69" s="199">
        <v>4.0999999999999996</v>
      </c>
      <c r="T69" s="199">
        <v>0</v>
      </c>
      <c r="U69" s="199">
        <v>62.12</v>
      </c>
      <c r="V69" s="199">
        <v>4.2300000000000004</v>
      </c>
      <c r="W69" s="199">
        <v>7.31</v>
      </c>
      <c r="X69" s="199">
        <v>43.77</v>
      </c>
      <c r="Y69" s="199">
        <v>0</v>
      </c>
      <c r="Z69" s="199">
        <v>37.56</v>
      </c>
      <c r="AA69" s="199">
        <v>26.76</v>
      </c>
      <c r="AB69" s="199">
        <v>0</v>
      </c>
      <c r="AC69" s="199">
        <v>12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40.1</v>
      </c>
      <c r="AJ69" s="199">
        <v>0</v>
      </c>
      <c r="AK69" s="199">
        <v>64.17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14.67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4.84</v>
      </c>
      <c r="K70" s="199">
        <v>9.1</v>
      </c>
      <c r="L70" s="199">
        <v>559.41</v>
      </c>
      <c r="M70" s="199">
        <v>27.3</v>
      </c>
      <c r="N70" s="199">
        <v>35.04</v>
      </c>
      <c r="O70" s="199">
        <v>0</v>
      </c>
      <c r="P70" s="199">
        <v>24.14</v>
      </c>
      <c r="Q70" s="199">
        <v>3.13</v>
      </c>
      <c r="R70" s="199">
        <v>12.58</v>
      </c>
      <c r="S70" s="199">
        <v>4.0999999999999996</v>
      </c>
      <c r="T70" s="199">
        <v>0</v>
      </c>
      <c r="U70" s="199">
        <v>62.12</v>
      </c>
      <c r="V70" s="199">
        <v>4.2300000000000004</v>
      </c>
      <c r="W70" s="199">
        <v>7.31</v>
      </c>
      <c r="X70" s="199">
        <v>43.77</v>
      </c>
      <c r="Y70" s="199">
        <v>0</v>
      </c>
      <c r="Z70" s="199">
        <v>37.56</v>
      </c>
      <c r="AA70" s="199">
        <v>26.76</v>
      </c>
      <c r="AB70" s="199">
        <v>0</v>
      </c>
      <c r="AC70" s="199">
        <v>12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40.1</v>
      </c>
      <c r="AJ70" s="199">
        <v>0</v>
      </c>
      <c r="AK70" s="199">
        <v>64.17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12.37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4.84</v>
      </c>
      <c r="K71" s="199">
        <v>9.1</v>
      </c>
      <c r="L71" s="199">
        <v>559.41</v>
      </c>
      <c r="M71" s="199">
        <v>27.3</v>
      </c>
      <c r="N71" s="199">
        <v>35.04</v>
      </c>
      <c r="O71" s="199">
        <v>0</v>
      </c>
      <c r="P71" s="199">
        <v>24.14</v>
      </c>
      <c r="Q71" s="199">
        <v>3.13</v>
      </c>
      <c r="R71" s="199">
        <v>12.58</v>
      </c>
      <c r="S71" s="199">
        <v>4.0999999999999996</v>
      </c>
      <c r="T71" s="199">
        <v>0</v>
      </c>
      <c r="U71" s="199">
        <v>62.12</v>
      </c>
      <c r="V71" s="199">
        <v>4.2300000000000004</v>
      </c>
      <c r="W71" s="199">
        <v>7.31</v>
      </c>
      <c r="X71" s="199">
        <v>43.77</v>
      </c>
      <c r="Y71" s="199">
        <v>0</v>
      </c>
      <c r="Z71" s="199">
        <v>37.56</v>
      </c>
      <c r="AA71" s="199">
        <v>26.76</v>
      </c>
      <c r="AB71" s="199">
        <v>0</v>
      </c>
      <c r="AC71" s="199">
        <v>12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39.36</v>
      </c>
      <c r="AJ71" s="199">
        <v>0</v>
      </c>
      <c r="AK71" s="199">
        <v>64.17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10.54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4.84</v>
      </c>
      <c r="K72" s="199">
        <v>9.1</v>
      </c>
      <c r="L72" s="199">
        <v>559.41</v>
      </c>
      <c r="M72" s="199">
        <v>27.3</v>
      </c>
      <c r="N72" s="199">
        <v>35.04</v>
      </c>
      <c r="O72" s="199">
        <v>0</v>
      </c>
      <c r="P72" s="199">
        <v>24.14</v>
      </c>
      <c r="Q72" s="199">
        <v>3.13</v>
      </c>
      <c r="R72" s="199">
        <v>12.58</v>
      </c>
      <c r="S72" s="199">
        <v>4.0999999999999996</v>
      </c>
      <c r="T72" s="199">
        <v>0</v>
      </c>
      <c r="U72" s="199">
        <v>62.12</v>
      </c>
      <c r="V72" s="199">
        <v>4.2300000000000004</v>
      </c>
      <c r="W72" s="199">
        <v>7.31</v>
      </c>
      <c r="X72" s="199">
        <v>43.77</v>
      </c>
      <c r="Y72" s="199">
        <v>0</v>
      </c>
      <c r="Z72" s="199">
        <v>37.56</v>
      </c>
      <c r="AA72" s="199">
        <v>26.76</v>
      </c>
      <c r="AB72" s="199">
        <v>0</v>
      </c>
      <c r="AC72" s="199">
        <v>12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39.36</v>
      </c>
      <c r="AJ72" s="199">
        <v>0</v>
      </c>
      <c r="AK72" s="199">
        <v>64.17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9.5399999999999991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4.84</v>
      </c>
      <c r="K73" s="199">
        <v>9.1</v>
      </c>
      <c r="L73" s="199">
        <v>559.41</v>
      </c>
      <c r="M73" s="199">
        <v>27.3</v>
      </c>
      <c r="N73" s="199">
        <v>35.04</v>
      </c>
      <c r="O73" s="199">
        <v>0</v>
      </c>
      <c r="P73" s="199">
        <v>24.14</v>
      </c>
      <c r="Q73" s="199">
        <v>3.13</v>
      </c>
      <c r="R73" s="199">
        <v>12.58</v>
      </c>
      <c r="S73" s="199">
        <v>4.0999999999999996</v>
      </c>
      <c r="T73" s="199">
        <v>0</v>
      </c>
      <c r="U73" s="199">
        <v>62.12</v>
      </c>
      <c r="V73" s="199">
        <v>4.2300000000000004</v>
      </c>
      <c r="W73" s="199">
        <v>7.31</v>
      </c>
      <c r="X73" s="199">
        <v>43.77</v>
      </c>
      <c r="Y73" s="199">
        <v>0</v>
      </c>
      <c r="Z73" s="199">
        <v>37.56</v>
      </c>
      <c r="AA73" s="199">
        <v>26.76</v>
      </c>
      <c r="AB73" s="199">
        <v>0</v>
      </c>
      <c r="AC73" s="199">
        <v>12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40.1</v>
      </c>
      <c r="AJ73" s="199">
        <v>0</v>
      </c>
      <c r="AK73" s="199">
        <v>64.17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8.44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4.84</v>
      </c>
      <c r="K74" s="199">
        <v>9.1</v>
      </c>
      <c r="L74" s="199">
        <v>559.41</v>
      </c>
      <c r="M74" s="199">
        <v>27.3</v>
      </c>
      <c r="N74" s="199">
        <v>35.04</v>
      </c>
      <c r="O74" s="199">
        <v>0</v>
      </c>
      <c r="P74" s="199">
        <v>24.14</v>
      </c>
      <c r="Q74" s="199">
        <v>3.13</v>
      </c>
      <c r="R74" s="199">
        <v>12.58</v>
      </c>
      <c r="S74" s="199">
        <v>4.0999999999999996</v>
      </c>
      <c r="T74" s="199">
        <v>0</v>
      </c>
      <c r="U74" s="199">
        <v>62.12</v>
      </c>
      <c r="V74" s="199">
        <v>4.2300000000000004</v>
      </c>
      <c r="W74" s="199">
        <v>7.31</v>
      </c>
      <c r="X74" s="199">
        <v>43.77</v>
      </c>
      <c r="Y74" s="199">
        <v>0</v>
      </c>
      <c r="Z74" s="199">
        <v>37.56</v>
      </c>
      <c r="AA74" s="199">
        <v>26.76</v>
      </c>
      <c r="AB74" s="199">
        <v>0</v>
      </c>
      <c r="AC74" s="199">
        <v>12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40.1</v>
      </c>
      <c r="AJ74" s="199">
        <v>0</v>
      </c>
      <c r="AK74" s="199">
        <v>64.17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5.6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4.84</v>
      </c>
      <c r="K75" s="199">
        <v>9.1</v>
      </c>
      <c r="L75" s="199">
        <v>559.41</v>
      </c>
      <c r="M75" s="199">
        <v>27.3</v>
      </c>
      <c r="N75" s="199">
        <v>35.04</v>
      </c>
      <c r="O75" s="199">
        <v>0</v>
      </c>
      <c r="P75" s="199">
        <v>24.14</v>
      </c>
      <c r="Q75" s="199">
        <v>3.13</v>
      </c>
      <c r="R75" s="199">
        <v>12.58</v>
      </c>
      <c r="S75" s="199">
        <v>4.0999999999999996</v>
      </c>
      <c r="T75" s="199">
        <v>0</v>
      </c>
      <c r="U75" s="199">
        <v>62.12</v>
      </c>
      <c r="V75" s="199">
        <v>4.2300000000000004</v>
      </c>
      <c r="W75" s="199">
        <v>7.31</v>
      </c>
      <c r="X75" s="199">
        <v>43.77</v>
      </c>
      <c r="Y75" s="199">
        <v>0</v>
      </c>
      <c r="Z75" s="199">
        <v>37.56</v>
      </c>
      <c r="AA75" s="199">
        <v>26.76</v>
      </c>
      <c r="AB75" s="199">
        <v>0</v>
      </c>
      <c r="AC75" s="199">
        <v>12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40.1</v>
      </c>
      <c r="AJ75" s="199">
        <v>0</v>
      </c>
      <c r="AK75" s="199">
        <v>65.260000000000005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4.84</v>
      </c>
      <c r="K76" s="199">
        <v>9.1</v>
      </c>
      <c r="L76" s="199">
        <v>559.41</v>
      </c>
      <c r="M76" s="199">
        <v>27.3</v>
      </c>
      <c r="N76" s="199">
        <v>35.04</v>
      </c>
      <c r="O76" s="199">
        <v>0</v>
      </c>
      <c r="P76" s="199">
        <v>24.14</v>
      </c>
      <c r="Q76" s="199">
        <v>3.13</v>
      </c>
      <c r="R76" s="199">
        <v>12.58</v>
      </c>
      <c r="S76" s="199">
        <v>4.0999999999999996</v>
      </c>
      <c r="T76" s="199">
        <v>0</v>
      </c>
      <c r="U76" s="199">
        <v>62.12</v>
      </c>
      <c r="V76" s="199">
        <v>4.2300000000000004</v>
      </c>
      <c r="W76" s="199">
        <v>7.31</v>
      </c>
      <c r="X76" s="199">
        <v>43.77</v>
      </c>
      <c r="Y76" s="199">
        <v>0</v>
      </c>
      <c r="Z76" s="199">
        <v>37.56</v>
      </c>
      <c r="AA76" s="199">
        <v>26.76</v>
      </c>
      <c r="AB76" s="199">
        <v>0</v>
      </c>
      <c r="AC76" s="199">
        <v>12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40.1</v>
      </c>
      <c r="AJ76" s="199">
        <v>0</v>
      </c>
      <c r="AK76" s="199">
        <v>65.260000000000005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4.84</v>
      </c>
      <c r="K77" s="199">
        <v>9.1</v>
      </c>
      <c r="L77" s="199">
        <v>559.41</v>
      </c>
      <c r="M77" s="199">
        <v>27.3</v>
      </c>
      <c r="N77" s="199">
        <v>35.04</v>
      </c>
      <c r="O77" s="199">
        <v>0</v>
      </c>
      <c r="P77" s="199">
        <v>24.14</v>
      </c>
      <c r="Q77" s="199">
        <v>3.15</v>
      </c>
      <c r="R77" s="199">
        <v>12.58</v>
      </c>
      <c r="S77" s="199">
        <v>4.0999999999999996</v>
      </c>
      <c r="T77" s="199">
        <v>0</v>
      </c>
      <c r="U77" s="199">
        <v>62.12</v>
      </c>
      <c r="V77" s="199">
        <v>4.2300000000000004</v>
      </c>
      <c r="W77" s="199">
        <v>7.31</v>
      </c>
      <c r="X77" s="199">
        <v>43.77</v>
      </c>
      <c r="Y77" s="199">
        <v>0</v>
      </c>
      <c r="Z77" s="199">
        <v>37.56</v>
      </c>
      <c r="AA77" s="199">
        <v>26.76</v>
      </c>
      <c r="AB77" s="199">
        <v>0</v>
      </c>
      <c r="AC77" s="199">
        <v>12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40.1</v>
      </c>
      <c r="AJ77" s="199">
        <v>0</v>
      </c>
      <c r="AK77" s="199">
        <v>65.260000000000005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4.84</v>
      </c>
      <c r="K78" s="199">
        <v>9.1</v>
      </c>
      <c r="L78" s="199">
        <v>559.41</v>
      </c>
      <c r="M78" s="199">
        <v>27.3</v>
      </c>
      <c r="N78" s="199">
        <v>35.04</v>
      </c>
      <c r="O78" s="199">
        <v>0</v>
      </c>
      <c r="P78" s="199">
        <v>24.14</v>
      </c>
      <c r="Q78" s="199">
        <v>3.15</v>
      </c>
      <c r="R78" s="199">
        <v>12.58</v>
      </c>
      <c r="S78" s="199">
        <v>4.0999999999999996</v>
      </c>
      <c r="T78" s="199">
        <v>0</v>
      </c>
      <c r="U78" s="199">
        <v>62.12</v>
      </c>
      <c r="V78" s="199">
        <v>4.2300000000000004</v>
      </c>
      <c r="W78" s="199">
        <v>7.31</v>
      </c>
      <c r="X78" s="199">
        <v>43.77</v>
      </c>
      <c r="Y78" s="199">
        <v>0</v>
      </c>
      <c r="Z78" s="199">
        <v>37.56</v>
      </c>
      <c r="AA78" s="199">
        <v>26.76</v>
      </c>
      <c r="AB78" s="199">
        <v>0</v>
      </c>
      <c r="AC78" s="199">
        <v>12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40.1</v>
      </c>
      <c r="AJ78" s="199">
        <v>0</v>
      </c>
      <c r="AK78" s="199">
        <v>65.260000000000005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4.84</v>
      </c>
      <c r="K79" s="199">
        <v>9.1</v>
      </c>
      <c r="L79" s="199">
        <v>559.41</v>
      </c>
      <c r="M79" s="199">
        <v>27.3</v>
      </c>
      <c r="N79" s="199">
        <v>35.04</v>
      </c>
      <c r="O79" s="199">
        <v>0</v>
      </c>
      <c r="P79" s="199">
        <v>24.14</v>
      </c>
      <c r="Q79" s="199">
        <v>3.15</v>
      </c>
      <c r="R79" s="199">
        <v>12.58</v>
      </c>
      <c r="S79" s="199">
        <v>4.91</v>
      </c>
      <c r="T79" s="199">
        <v>0</v>
      </c>
      <c r="U79" s="199">
        <v>62.12</v>
      </c>
      <c r="V79" s="199">
        <v>4.2300000000000004</v>
      </c>
      <c r="W79" s="199">
        <v>7.31</v>
      </c>
      <c r="X79" s="199">
        <v>43.77</v>
      </c>
      <c r="Y79" s="199">
        <v>0</v>
      </c>
      <c r="Z79" s="199">
        <v>37.56</v>
      </c>
      <c r="AA79" s="199">
        <v>26.76</v>
      </c>
      <c r="AB79" s="199">
        <v>0</v>
      </c>
      <c r="AC79" s="199">
        <v>12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40.1</v>
      </c>
      <c r="AJ79" s="199">
        <v>0</v>
      </c>
      <c r="AK79" s="199">
        <v>65.260000000000005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4.84</v>
      </c>
      <c r="K80" s="199">
        <v>9.1</v>
      </c>
      <c r="L80" s="199">
        <v>559.41</v>
      </c>
      <c r="M80" s="199">
        <v>27.3</v>
      </c>
      <c r="N80" s="199">
        <v>35.04</v>
      </c>
      <c r="O80" s="199">
        <v>0</v>
      </c>
      <c r="P80" s="199">
        <v>24.14</v>
      </c>
      <c r="Q80" s="199">
        <v>3.15</v>
      </c>
      <c r="R80" s="199">
        <v>12.58</v>
      </c>
      <c r="S80" s="199">
        <v>4.91</v>
      </c>
      <c r="T80" s="199">
        <v>0</v>
      </c>
      <c r="U80" s="199">
        <v>62.12</v>
      </c>
      <c r="V80" s="199">
        <v>4.2300000000000004</v>
      </c>
      <c r="W80" s="199">
        <v>7.31</v>
      </c>
      <c r="X80" s="199">
        <v>43.77</v>
      </c>
      <c r="Y80" s="199">
        <v>0</v>
      </c>
      <c r="Z80" s="199">
        <v>37.56</v>
      </c>
      <c r="AA80" s="199">
        <v>26.76</v>
      </c>
      <c r="AB80" s="199">
        <v>0</v>
      </c>
      <c r="AC80" s="199">
        <v>12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40.1</v>
      </c>
      <c r="AJ80" s="199">
        <v>0</v>
      </c>
      <c r="AK80" s="199">
        <v>65.260000000000005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4.84</v>
      </c>
      <c r="K81" s="199">
        <v>9.1</v>
      </c>
      <c r="L81" s="199">
        <v>559.41</v>
      </c>
      <c r="M81" s="199">
        <v>27.3</v>
      </c>
      <c r="N81" s="199">
        <v>35.04</v>
      </c>
      <c r="O81" s="199">
        <v>0</v>
      </c>
      <c r="P81" s="199">
        <v>24.14</v>
      </c>
      <c r="Q81" s="199">
        <v>3.15</v>
      </c>
      <c r="R81" s="199">
        <v>12.58</v>
      </c>
      <c r="S81" s="199">
        <v>4.91</v>
      </c>
      <c r="T81" s="199">
        <v>0</v>
      </c>
      <c r="U81" s="199">
        <v>62.12</v>
      </c>
      <c r="V81" s="199">
        <v>4.2300000000000004</v>
      </c>
      <c r="W81" s="199">
        <v>7.31</v>
      </c>
      <c r="X81" s="199">
        <v>43.77</v>
      </c>
      <c r="Y81" s="199">
        <v>0</v>
      </c>
      <c r="Z81" s="199">
        <v>37.56</v>
      </c>
      <c r="AA81" s="199">
        <v>26.76</v>
      </c>
      <c r="AB81" s="199">
        <v>0</v>
      </c>
      <c r="AC81" s="199">
        <v>12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40.1</v>
      </c>
      <c r="AJ81" s="199">
        <v>0</v>
      </c>
      <c r="AK81" s="199">
        <v>65.260000000000005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4.84</v>
      </c>
      <c r="K82" s="199">
        <v>9.1</v>
      </c>
      <c r="L82" s="199">
        <v>559.41</v>
      </c>
      <c r="M82" s="199">
        <v>27.3</v>
      </c>
      <c r="N82" s="199">
        <v>35.04</v>
      </c>
      <c r="O82" s="199">
        <v>0</v>
      </c>
      <c r="P82" s="199">
        <v>24.14</v>
      </c>
      <c r="Q82" s="199">
        <v>3.15</v>
      </c>
      <c r="R82" s="199">
        <v>12.58</v>
      </c>
      <c r="S82" s="199">
        <v>4.91</v>
      </c>
      <c r="T82" s="199">
        <v>0</v>
      </c>
      <c r="U82" s="199">
        <v>62.12</v>
      </c>
      <c r="V82" s="199">
        <v>4.2300000000000004</v>
      </c>
      <c r="W82" s="199">
        <v>7.31</v>
      </c>
      <c r="X82" s="199">
        <v>43.77</v>
      </c>
      <c r="Y82" s="199">
        <v>0</v>
      </c>
      <c r="Z82" s="199">
        <v>37.56</v>
      </c>
      <c r="AA82" s="199">
        <v>26.76</v>
      </c>
      <c r="AB82" s="199">
        <v>0</v>
      </c>
      <c r="AC82" s="199">
        <v>12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40.1</v>
      </c>
      <c r="AJ82" s="199">
        <v>0</v>
      </c>
      <c r="AK82" s="199">
        <v>65.260000000000005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4.84</v>
      </c>
      <c r="K83" s="199">
        <v>9.1</v>
      </c>
      <c r="L83" s="199">
        <v>559.41</v>
      </c>
      <c r="M83" s="199">
        <v>27.3</v>
      </c>
      <c r="N83" s="199">
        <v>35.04</v>
      </c>
      <c r="O83" s="199">
        <v>0</v>
      </c>
      <c r="P83" s="199">
        <v>24.14</v>
      </c>
      <c r="Q83" s="199">
        <v>3.15</v>
      </c>
      <c r="R83" s="199">
        <v>12.58</v>
      </c>
      <c r="S83" s="199">
        <v>5.68</v>
      </c>
      <c r="T83" s="199">
        <v>0</v>
      </c>
      <c r="U83" s="199">
        <v>62.12</v>
      </c>
      <c r="V83" s="199">
        <v>4.2300000000000004</v>
      </c>
      <c r="W83" s="199">
        <v>7.31</v>
      </c>
      <c r="X83" s="199">
        <v>43.77</v>
      </c>
      <c r="Y83" s="199">
        <v>0</v>
      </c>
      <c r="Z83" s="199">
        <v>0</v>
      </c>
      <c r="AA83" s="199">
        <v>26.76</v>
      </c>
      <c r="AB83" s="199">
        <v>0</v>
      </c>
      <c r="AC83" s="199">
        <v>12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40.1</v>
      </c>
      <c r="AJ83" s="199">
        <v>0</v>
      </c>
      <c r="AK83" s="199">
        <v>65.260000000000005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4.84</v>
      </c>
      <c r="K84" s="199">
        <v>9.1</v>
      </c>
      <c r="L84" s="199">
        <v>559.41</v>
      </c>
      <c r="M84" s="199">
        <v>27.3</v>
      </c>
      <c r="N84" s="199">
        <v>35.04</v>
      </c>
      <c r="O84" s="199">
        <v>0</v>
      </c>
      <c r="P84" s="199">
        <v>24.14</v>
      </c>
      <c r="Q84" s="199">
        <v>3.15</v>
      </c>
      <c r="R84" s="199">
        <v>12.58</v>
      </c>
      <c r="S84" s="199">
        <v>5.68</v>
      </c>
      <c r="T84" s="199">
        <v>0</v>
      </c>
      <c r="U84" s="199">
        <v>62.12</v>
      </c>
      <c r="V84" s="199">
        <v>4.2300000000000004</v>
      </c>
      <c r="W84" s="199">
        <v>7.31</v>
      </c>
      <c r="X84" s="199">
        <v>43.77</v>
      </c>
      <c r="Y84" s="199">
        <v>0</v>
      </c>
      <c r="Z84" s="199">
        <v>0</v>
      </c>
      <c r="AA84" s="199">
        <v>26.76</v>
      </c>
      <c r="AB84" s="199">
        <v>0</v>
      </c>
      <c r="AC84" s="199">
        <v>12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40.1</v>
      </c>
      <c r="AJ84" s="199">
        <v>0</v>
      </c>
      <c r="AK84" s="199">
        <v>65.260000000000005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4.84</v>
      </c>
      <c r="K85" s="199">
        <v>9.1</v>
      </c>
      <c r="L85" s="199">
        <v>559.41</v>
      </c>
      <c r="M85" s="199">
        <v>27.3</v>
      </c>
      <c r="N85" s="199">
        <v>35.04</v>
      </c>
      <c r="O85" s="199">
        <v>0</v>
      </c>
      <c r="P85" s="199">
        <v>24.14</v>
      </c>
      <c r="Q85" s="199">
        <v>3.15</v>
      </c>
      <c r="R85" s="199">
        <v>12.58</v>
      </c>
      <c r="S85" s="199">
        <v>6.36</v>
      </c>
      <c r="T85" s="199">
        <v>0</v>
      </c>
      <c r="U85" s="199">
        <v>62.12</v>
      </c>
      <c r="V85" s="199">
        <v>4.2300000000000004</v>
      </c>
      <c r="W85" s="199">
        <v>7.31</v>
      </c>
      <c r="X85" s="199">
        <v>43.77</v>
      </c>
      <c r="Y85" s="199">
        <v>0</v>
      </c>
      <c r="Z85" s="199">
        <v>0</v>
      </c>
      <c r="AA85" s="199">
        <v>26.76</v>
      </c>
      <c r="AB85" s="199">
        <v>0</v>
      </c>
      <c r="AC85" s="199">
        <v>12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40.1</v>
      </c>
      <c r="AJ85" s="199">
        <v>0</v>
      </c>
      <c r="AK85" s="199">
        <v>65.260000000000005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4.84</v>
      </c>
      <c r="K86" s="199">
        <v>9.1</v>
      </c>
      <c r="L86" s="199">
        <v>559.41</v>
      </c>
      <c r="M86" s="199">
        <v>27.3</v>
      </c>
      <c r="N86" s="199">
        <v>35.04</v>
      </c>
      <c r="O86" s="199">
        <v>0</v>
      </c>
      <c r="P86" s="199">
        <v>24.14</v>
      </c>
      <c r="Q86" s="199">
        <v>3.15</v>
      </c>
      <c r="R86" s="199">
        <v>12.58</v>
      </c>
      <c r="S86" s="199">
        <v>6.36</v>
      </c>
      <c r="T86" s="199">
        <v>0</v>
      </c>
      <c r="U86" s="199">
        <v>62.12</v>
      </c>
      <c r="V86" s="199">
        <v>4.2300000000000004</v>
      </c>
      <c r="W86" s="199">
        <v>7.31</v>
      </c>
      <c r="X86" s="199">
        <v>43.77</v>
      </c>
      <c r="Y86" s="199">
        <v>0</v>
      </c>
      <c r="Z86" s="199">
        <v>0</v>
      </c>
      <c r="AA86" s="199">
        <v>26.76</v>
      </c>
      <c r="AB86" s="199">
        <v>0</v>
      </c>
      <c r="AC86" s="199">
        <v>12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40.1</v>
      </c>
      <c r="AJ86" s="199">
        <v>0</v>
      </c>
      <c r="AK86" s="199">
        <v>65.260000000000005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4.84</v>
      </c>
      <c r="K87" s="199">
        <v>9.1</v>
      </c>
      <c r="L87" s="199">
        <v>559.41</v>
      </c>
      <c r="M87" s="199">
        <v>27.3</v>
      </c>
      <c r="N87" s="199">
        <v>35.04</v>
      </c>
      <c r="O87" s="199">
        <v>0</v>
      </c>
      <c r="P87" s="199">
        <v>24.14</v>
      </c>
      <c r="Q87" s="199">
        <v>3.15</v>
      </c>
      <c r="R87" s="199">
        <v>12.58</v>
      </c>
      <c r="S87" s="199">
        <v>6.36</v>
      </c>
      <c r="T87" s="199">
        <v>0</v>
      </c>
      <c r="U87" s="199">
        <v>62.12</v>
      </c>
      <c r="V87" s="199">
        <v>4.2300000000000004</v>
      </c>
      <c r="W87" s="199">
        <v>7.31</v>
      </c>
      <c r="X87" s="199">
        <v>43.77</v>
      </c>
      <c r="Y87" s="199">
        <v>0</v>
      </c>
      <c r="Z87" s="199">
        <v>0</v>
      </c>
      <c r="AA87" s="199">
        <v>26.76</v>
      </c>
      <c r="AB87" s="199">
        <v>0</v>
      </c>
      <c r="AC87" s="199">
        <v>12</v>
      </c>
      <c r="AD87" s="199">
        <v>0</v>
      </c>
      <c r="AE87" s="199">
        <v>0</v>
      </c>
      <c r="AF87" s="199">
        <v>0</v>
      </c>
      <c r="AG87" s="199">
        <v>11.95</v>
      </c>
      <c r="AH87" s="199">
        <v>0</v>
      </c>
      <c r="AI87" s="199">
        <v>40.1</v>
      </c>
      <c r="AJ87" s="199">
        <v>0</v>
      </c>
      <c r="AK87" s="199">
        <v>66.349999999999994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4.84</v>
      </c>
      <c r="K88" s="199">
        <v>9.1</v>
      </c>
      <c r="L88" s="199">
        <v>559.41</v>
      </c>
      <c r="M88" s="199">
        <v>27.3</v>
      </c>
      <c r="N88" s="199">
        <v>35.04</v>
      </c>
      <c r="O88" s="199">
        <v>0</v>
      </c>
      <c r="P88" s="199">
        <v>24.14</v>
      </c>
      <c r="Q88" s="199">
        <v>3.15</v>
      </c>
      <c r="R88" s="199">
        <v>12.58</v>
      </c>
      <c r="S88" s="199">
        <v>6.36</v>
      </c>
      <c r="T88" s="199">
        <v>0</v>
      </c>
      <c r="U88" s="199">
        <v>62.12</v>
      </c>
      <c r="V88" s="199">
        <v>4.2300000000000004</v>
      </c>
      <c r="W88" s="199">
        <v>7.31</v>
      </c>
      <c r="X88" s="199">
        <v>43.77</v>
      </c>
      <c r="Y88" s="199">
        <v>0</v>
      </c>
      <c r="Z88" s="199">
        <v>0</v>
      </c>
      <c r="AA88" s="199">
        <v>26.76</v>
      </c>
      <c r="AB88" s="199">
        <v>0</v>
      </c>
      <c r="AC88" s="199">
        <v>12</v>
      </c>
      <c r="AD88" s="199">
        <v>0</v>
      </c>
      <c r="AE88" s="199">
        <v>0</v>
      </c>
      <c r="AF88" s="199">
        <v>0</v>
      </c>
      <c r="AG88" s="199">
        <v>11.95</v>
      </c>
      <c r="AH88" s="199">
        <v>0</v>
      </c>
      <c r="AI88" s="199">
        <v>40.1</v>
      </c>
      <c r="AJ88" s="199">
        <v>0</v>
      </c>
      <c r="AK88" s="199">
        <v>66.349999999999994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4.84</v>
      </c>
      <c r="K89" s="199">
        <v>9.1</v>
      </c>
      <c r="L89" s="199">
        <v>559.41</v>
      </c>
      <c r="M89" s="199">
        <v>27.3</v>
      </c>
      <c r="N89" s="199">
        <v>35.04</v>
      </c>
      <c r="O89" s="199">
        <v>0</v>
      </c>
      <c r="P89" s="199">
        <v>26.15</v>
      </c>
      <c r="Q89" s="199">
        <v>3.15</v>
      </c>
      <c r="R89" s="199">
        <v>12.58</v>
      </c>
      <c r="S89" s="199">
        <v>6.36</v>
      </c>
      <c r="T89" s="199">
        <v>0</v>
      </c>
      <c r="U89" s="199">
        <v>62.12</v>
      </c>
      <c r="V89" s="199">
        <v>4.2300000000000004</v>
      </c>
      <c r="W89" s="199">
        <v>7.31</v>
      </c>
      <c r="X89" s="199">
        <v>43.77</v>
      </c>
      <c r="Y89" s="199">
        <v>0</v>
      </c>
      <c r="Z89" s="199">
        <v>0</v>
      </c>
      <c r="AA89" s="199">
        <v>26.76</v>
      </c>
      <c r="AB89" s="199">
        <v>0</v>
      </c>
      <c r="AC89" s="199">
        <v>12</v>
      </c>
      <c r="AD89" s="199">
        <v>0</v>
      </c>
      <c r="AE89" s="199">
        <v>0</v>
      </c>
      <c r="AF89" s="199">
        <v>0</v>
      </c>
      <c r="AG89" s="199">
        <v>11.95</v>
      </c>
      <c r="AH89" s="199">
        <v>0</v>
      </c>
      <c r="AI89" s="199">
        <v>40.1</v>
      </c>
      <c r="AJ89" s="199">
        <v>0</v>
      </c>
      <c r="AK89" s="199">
        <v>66.349999999999994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4.84</v>
      </c>
      <c r="K90" s="199">
        <v>9.1</v>
      </c>
      <c r="L90" s="199">
        <v>559.41</v>
      </c>
      <c r="M90" s="199">
        <v>27.3</v>
      </c>
      <c r="N90" s="199">
        <v>35.04</v>
      </c>
      <c r="O90" s="199">
        <v>0</v>
      </c>
      <c r="P90" s="199">
        <v>26.15</v>
      </c>
      <c r="Q90" s="199">
        <v>3.15</v>
      </c>
      <c r="R90" s="199">
        <v>12.58</v>
      </c>
      <c r="S90" s="199">
        <v>6.36</v>
      </c>
      <c r="T90" s="199">
        <v>0</v>
      </c>
      <c r="U90" s="199">
        <v>62.12</v>
      </c>
      <c r="V90" s="199">
        <v>4.2300000000000004</v>
      </c>
      <c r="W90" s="199">
        <v>7.31</v>
      </c>
      <c r="X90" s="199">
        <v>43.77</v>
      </c>
      <c r="Y90" s="199">
        <v>0</v>
      </c>
      <c r="Z90" s="199">
        <v>0</v>
      </c>
      <c r="AA90" s="199">
        <v>26.76</v>
      </c>
      <c r="AB90" s="199">
        <v>0</v>
      </c>
      <c r="AC90" s="199">
        <v>9.91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39.36</v>
      </c>
      <c r="AJ90" s="199">
        <v>0</v>
      </c>
      <c r="AK90" s="199">
        <v>66.349999999999994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4.84</v>
      </c>
      <c r="K91" s="199">
        <v>9.1</v>
      </c>
      <c r="L91" s="199">
        <v>559.41</v>
      </c>
      <c r="M91" s="199">
        <v>27.3</v>
      </c>
      <c r="N91" s="199">
        <v>35.04</v>
      </c>
      <c r="O91" s="199">
        <v>0</v>
      </c>
      <c r="P91" s="199">
        <v>26.15</v>
      </c>
      <c r="Q91" s="199">
        <v>3.15</v>
      </c>
      <c r="R91" s="199">
        <v>12.58</v>
      </c>
      <c r="S91" s="199">
        <v>7.63</v>
      </c>
      <c r="T91" s="199">
        <v>0</v>
      </c>
      <c r="U91" s="199">
        <v>62.12</v>
      </c>
      <c r="V91" s="199">
        <v>4.2300000000000004</v>
      </c>
      <c r="W91" s="199">
        <v>7.31</v>
      </c>
      <c r="X91" s="199">
        <v>43.77</v>
      </c>
      <c r="Y91" s="199">
        <v>0</v>
      </c>
      <c r="Z91" s="199">
        <v>0</v>
      </c>
      <c r="AA91" s="199">
        <v>26.76</v>
      </c>
      <c r="AB91" s="199">
        <v>0</v>
      </c>
      <c r="AC91" s="199">
        <v>9.91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39</v>
      </c>
      <c r="AJ91" s="199">
        <v>0</v>
      </c>
      <c r="AK91" s="199">
        <v>66.349999999999994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4.83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4.84</v>
      </c>
      <c r="K92" s="199">
        <v>9.1</v>
      </c>
      <c r="L92" s="199">
        <v>559.41</v>
      </c>
      <c r="M92" s="199">
        <v>27.3</v>
      </c>
      <c r="N92" s="199">
        <v>35.04</v>
      </c>
      <c r="O92" s="199">
        <v>0</v>
      </c>
      <c r="P92" s="199">
        <v>26.15</v>
      </c>
      <c r="Q92" s="199">
        <v>3.15</v>
      </c>
      <c r="R92" s="199">
        <v>12.58</v>
      </c>
      <c r="S92" s="199">
        <v>8.1</v>
      </c>
      <c r="T92" s="199">
        <v>0</v>
      </c>
      <c r="U92" s="199">
        <v>62.12</v>
      </c>
      <c r="V92" s="199">
        <v>4.2300000000000004</v>
      </c>
      <c r="W92" s="199">
        <v>7.31</v>
      </c>
      <c r="X92" s="199">
        <v>43.77</v>
      </c>
      <c r="Y92" s="199">
        <v>0</v>
      </c>
      <c r="Z92" s="199">
        <v>0</v>
      </c>
      <c r="AA92" s="199">
        <v>26.76</v>
      </c>
      <c r="AB92" s="199">
        <v>0</v>
      </c>
      <c r="AC92" s="199">
        <v>9.91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39</v>
      </c>
      <c r="AJ92" s="199">
        <v>0</v>
      </c>
      <c r="AK92" s="199">
        <v>66.349999999999994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4.83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4.84</v>
      </c>
      <c r="K93" s="199">
        <v>9.1</v>
      </c>
      <c r="L93" s="199">
        <v>559.41</v>
      </c>
      <c r="M93" s="199">
        <v>27.3</v>
      </c>
      <c r="N93" s="199">
        <v>35.04</v>
      </c>
      <c r="O93" s="199">
        <v>0</v>
      </c>
      <c r="P93" s="199">
        <v>26.15</v>
      </c>
      <c r="Q93" s="199">
        <v>3.15</v>
      </c>
      <c r="R93" s="199">
        <v>12.58</v>
      </c>
      <c r="S93" s="199">
        <v>8.1</v>
      </c>
      <c r="T93" s="199">
        <v>0</v>
      </c>
      <c r="U93" s="199">
        <v>62.12</v>
      </c>
      <c r="V93" s="199">
        <v>4.2300000000000004</v>
      </c>
      <c r="W93" s="199">
        <v>7.31</v>
      </c>
      <c r="X93" s="199">
        <v>43.77</v>
      </c>
      <c r="Y93" s="199">
        <v>0</v>
      </c>
      <c r="Z93" s="199">
        <v>0</v>
      </c>
      <c r="AA93" s="199">
        <v>26.76</v>
      </c>
      <c r="AB93" s="199">
        <v>0</v>
      </c>
      <c r="AC93" s="199">
        <v>12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40.1</v>
      </c>
      <c r="AJ93" s="199">
        <v>0</v>
      </c>
      <c r="AK93" s="199">
        <v>66.349999999999994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4.83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4.84</v>
      </c>
      <c r="K94" s="199">
        <v>9.1</v>
      </c>
      <c r="L94" s="199">
        <v>559.41</v>
      </c>
      <c r="M94" s="199">
        <v>27.3</v>
      </c>
      <c r="N94" s="199">
        <v>35.04</v>
      </c>
      <c r="O94" s="199">
        <v>0</v>
      </c>
      <c r="P94" s="199">
        <v>26.15</v>
      </c>
      <c r="Q94" s="199">
        <v>3.15</v>
      </c>
      <c r="R94" s="199">
        <v>12.58</v>
      </c>
      <c r="S94" s="199">
        <v>8.1</v>
      </c>
      <c r="T94" s="199">
        <v>0</v>
      </c>
      <c r="U94" s="199">
        <v>62.12</v>
      </c>
      <c r="V94" s="199">
        <v>4.2300000000000004</v>
      </c>
      <c r="W94" s="199">
        <v>7.31</v>
      </c>
      <c r="X94" s="199">
        <v>43.77</v>
      </c>
      <c r="Y94" s="199">
        <v>0</v>
      </c>
      <c r="Z94" s="199">
        <v>0</v>
      </c>
      <c r="AA94" s="199">
        <v>26.76</v>
      </c>
      <c r="AB94" s="199">
        <v>0</v>
      </c>
      <c r="AC94" s="199">
        <v>12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40.1</v>
      </c>
      <c r="AJ94" s="199">
        <v>0</v>
      </c>
      <c r="AK94" s="199">
        <v>66.349999999999994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4.83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4.84</v>
      </c>
      <c r="K95" s="199">
        <v>9.1</v>
      </c>
      <c r="L95" s="199">
        <v>559.41</v>
      </c>
      <c r="M95" s="199">
        <v>27.3</v>
      </c>
      <c r="N95" s="199">
        <v>35.04</v>
      </c>
      <c r="O95" s="199">
        <v>0</v>
      </c>
      <c r="P95" s="199">
        <v>26.15</v>
      </c>
      <c r="Q95" s="199">
        <v>3.15</v>
      </c>
      <c r="R95" s="199">
        <v>12.58</v>
      </c>
      <c r="S95" s="199">
        <v>8.1</v>
      </c>
      <c r="T95" s="199">
        <v>0</v>
      </c>
      <c r="U95" s="199">
        <v>62.12</v>
      </c>
      <c r="V95" s="199">
        <v>4.2300000000000004</v>
      </c>
      <c r="W95" s="199">
        <v>7.31</v>
      </c>
      <c r="X95" s="199">
        <v>43.77</v>
      </c>
      <c r="Y95" s="199">
        <v>0</v>
      </c>
      <c r="Z95" s="199">
        <v>0</v>
      </c>
      <c r="AA95" s="199">
        <v>26.76</v>
      </c>
      <c r="AB95" s="199">
        <v>0</v>
      </c>
      <c r="AC95" s="199">
        <v>12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40.1</v>
      </c>
      <c r="AJ95" s="199">
        <v>0</v>
      </c>
      <c r="AK95" s="199">
        <v>66.349999999999994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5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4.84</v>
      </c>
      <c r="K96" s="199">
        <v>9.1</v>
      </c>
      <c r="L96" s="199">
        <v>559.41</v>
      </c>
      <c r="M96" s="199">
        <v>27.3</v>
      </c>
      <c r="N96" s="199">
        <v>35.04</v>
      </c>
      <c r="O96" s="199">
        <v>0</v>
      </c>
      <c r="P96" s="199">
        <v>26.15</v>
      </c>
      <c r="Q96" s="199">
        <v>3.15</v>
      </c>
      <c r="R96" s="199">
        <v>12.58</v>
      </c>
      <c r="S96" s="199">
        <v>8.1</v>
      </c>
      <c r="T96" s="199">
        <v>0</v>
      </c>
      <c r="U96" s="199">
        <v>62.12</v>
      </c>
      <c r="V96" s="199">
        <v>4.2300000000000004</v>
      </c>
      <c r="W96" s="199">
        <v>7.31</v>
      </c>
      <c r="X96" s="199">
        <v>43.77</v>
      </c>
      <c r="Y96" s="199">
        <v>0</v>
      </c>
      <c r="Z96" s="199">
        <v>0</v>
      </c>
      <c r="AA96" s="199">
        <v>26.76</v>
      </c>
      <c r="AB96" s="199">
        <v>0</v>
      </c>
      <c r="AC96" s="199">
        <v>12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40.1</v>
      </c>
      <c r="AJ96" s="199">
        <v>0</v>
      </c>
      <c r="AK96" s="199">
        <v>66.349999999999994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5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4.84</v>
      </c>
      <c r="K97" s="199">
        <v>9.1</v>
      </c>
      <c r="L97" s="199">
        <v>559.41</v>
      </c>
      <c r="M97" s="199">
        <v>27.3</v>
      </c>
      <c r="N97" s="199">
        <v>35.04</v>
      </c>
      <c r="O97" s="199">
        <v>0</v>
      </c>
      <c r="P97" s="199">
        <v>26.15</v>
      </c>
      <c r="Q97" s="199">
        <v>3.15</v>
      </c>
      <c r="R97" s="199">
        <v>12.58</v>
      </c>
      <c r="S97" s="199">
        <v>8.1</v>
      </c>
      <c r="T97" s="199">
        <v>0</v>
      </c>
      <c r="U97" s="199">
        <v>62.12</v>
      </c>
      <c r="V97" s="199">
        <v>4.2300000000000004</v>
      </c>
      <c r="W97" s="199">
        <v>7.31</v>
      </c>
      <c r="X97" s="199">
        <v>43.77</v>
      </c>
      <c r="Y97" s="199">
        <v>0</v>
      </c>
      <c r="Z97" s="199">
        <v>0</v>
      </c>
      <c r="AA97" s="199">
        <v>26.76</v>
      </c>
      <c r="AB97" s="199">
        <v>0</v>
      </c>
      <c r="AC97" s="199">
        <v>12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40.1</v>
      </c>
      <c r="AJ97" s="199">
        <v>0</v>
      </c>
      <c r="AK97" s="199">
        <v>66.349999999999994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5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4.84</v>
      </c>
      <c r="K98" s="199">
        <v>9.1</v>
      </c>
      <c r="L98" s="199">
        <v>559.41</v>
      </c>
      <c r="M98" s="199">
        <v>27.3</v>
      </c>
      <c r="N98" s="199">
        <v>35.04</v>
      </c>
      <c r="O98" s="199">
        <v>0</v>
      </c>
      <c r="P98" s="199">
        <v>26.15</v>
      </c>
      <c r="Q98" s="199">
        <v>3.15</v>
      </c>
      <c r="R98" s="199">
        <v>12.58</v>
      </c>
      <c r="S98" s="199">
        <v>8.1</v>
      </c>
      <c r="T98" s="199">
        <v>0</v>
      </c>
      <c r="U98" s="199">
        <v>62.12</v>
      </c>
      <c r="V98" s="199">
        <v>4.2300000000000004</v>
      </c>
      <c r="W98" s="199">
        <v>7.31</v>
      </c>
      <c r="X98" s="199">
        <v>43.77</v>
      </c>
      <c r="Y98" s="199">
        <v>0</v>
      </c>
      <c r="Z98" s="199">
        <v>0</v>
      </c>
      <c r="AA98" s="199">
        <v>26.76</v>
      </c>
      <c r="AB98" s="199">
        <v>0</v>
      </c>
      <c r="AC98" s="199">
        <v>12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40.1</v>
      </c>
      <c r="AJ98" s="199">
        <v>0</v>
      </c>
      <c r="AK98" s="199">
        <v>66.349999999999994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5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0.11615999999999976</v>
      </c>
      <c r="K99">
        <f t="shared" si="0"/>
        <v>0.14787500000000017</v>
      </c>
      <c r="L99">
        <f t="shared" si="0"/>
        <v>12.393550000000022</v>
      </c>
      <c r="M99">
        <f t="shared" si="0"/>
        <v>0.65520000000000034</v>
      </c>
      <c r="N99">
        <f t="shared" si="0"/>
        <v>0.84095999999999937</v>
      </c>
      <c r="O99">
        <f t="shared" si="0"/>
        <v>0</v>
      </c>
      <c r="P99">
        <f t="shared" si="0"/>
        <v>0.58438500000000115</v>
      </c>
      <c r="Q99">
        <f t="shared" si="0"/>
        <v>7.522999999999988E-2</v>
      </c>
      <c r="R99">
        <f t="shared" si="0"/>
        <v>0.28666500000000023</v>
      </c>
      <c r="S99">
        <f t="shared" si="0"/>
        <v>0.13735250000000027</v>
      </c>
      <c r="T99">
        <f t="shared" si="0"/>
        <v>0</v>
      </c>
      <c r="U99">
        <f t="shared" si="0"/>
        <v>1.4908799999999978</v>
      </c>
      <c r="V99">
        <f t="shared" si="0"/>
        <v>9.200250000000007E-2</v>
      </c>
      <c r="W99">
        <f t="shared" si="0"/>
        <v>0.15835749999999976</v>
      </c>
      <c r="X99">
        <f t="shared" si="0"/>
        <v>1.0138949999999995</v>
      </c>
      <c r="Y99">
        <f t="shared" si="0"/>
        <v>0</v>
      </c>
      <c r="Z99">
        <f t="shared" si="0"/>
        <v>0.74836999999999931</v>
      </c>
      <c r="AA99">
        <f t="shared" si="0"/>
        <v>0.63882500000000098</v>
      </c>
      <c r="AB99">
        <f t="shared" si="0"/>
        <v>0</v>
      </c>
      <c r="AC99">
        <f t="shared" si="0"/>
        <v>0.25343249999999995</v>
      </c>
      <c r="AD99">
        <f t="shared" si="0"/>
        <v>2.75E-2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0.73509999999999909</v>
      </c>
      <c r="AJ99">
        <f t="shared" si="0"/>
        <v>9.640000000000001E-3</v>
      </c>
      <c r="AK99">
        <f t="shared" si="0"/>
        <v>1.4653925000000023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2.6095E-2</v>
      </c>
      <c r="AP99">
        <f t="shared" si="0"/>
        <v>0</v>
      </c>
      <c r="AQ99">
        <f t="shared" si="0"/>
        <v>0.19128750000000005</v>
      </c>
      <c r="AR99">
        <f t="shared" si="0"/>
        <v>0</v>
      </c>
      <c r="AS99">
        <f t="shared" si="0"/>
        <v>0</v>
      </c>
      <c r="AT99">
        <f t="shared" si="0"/>
        <v>1.8994999999999998E-2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44693</v>
      </c>
      <c r="B1" s="105" t="s">
        <v>200</v>
      </c>
      <c r="C1" s="203" t="s">
        <v>307</v>
      </c>
      <c r="D1" s="204"/>
      <c r="E1" s="204"/>
      <c r="F1" s="204"/>
      <c r="G1" s="204"/>
      <c r="H1" s="204"/>
      <c r="I1" s="204"/>
      <c r="J1" s="204"/>
      <c r="K1" s="205"/>
      <c r="L1" s="203" t="s">
        <v>306</v>
      </c>
      <c r="M1" s="206" t="s">
        <v>142</v>
      </c>
      <c r="O1" s="207" t="s">
        <v>308</v>
      </c>
      <c r="P1" s="207"/>
      <c r="Q1" s="207"/>
      <c r="R1" s="207"/>
      <c r="S1" s="207"/>
      <c r="U1" t="s">
        <v>312</v>
      </c>
      <c r="V1" s="208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3"/>
      <c r="M2" s="20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8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0.34</v>
      </c>
      <c r="AE3" s="199">
        <v>0</v>
      </c>
      <c r="AF3" s="199">
        <v>0</v>
      </c>
      <c r="AG3" s="199">
        <v>18.79</v>
      </c>
      <c r="AH3" s="199">
        <v>0</v>
      </c>
      <c r="AI3" s="199">
        <v>27.78</v>
      </c>
      <c r="AJ3" s="199">
        <v>0</v>
      </c>
      <c r="AK3" s="199">
        <v>31.04</v>
      </c>
      <c r="AL3" s="199">
        <v>0</v>
      </c>
      <c r="AM3" s="199">
        <v>0</v>
      </c>
      <c r="AN3" s="199">
        <v>0</v>
      </c>
      <c r="AO3" s="199">
        <v>14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0.34</v>
      </c>
      <c r="AE4" s="199">
        <v>0</v>
      </c>
      <c r="AF4" s="199">
        <v>0</v>
      </c>
      <c r="AG4" s="199">
        <v>18.79</v>
      </c>
      <c r="AH4" s="199">
        <v>0</v>
      </c>
      <c r="AI4" s="199">
        <v>27.78</v>
      </c>
      <c r="AJ4" s="199">
        <v>0</v>
      </c>
      <c r="AK4" s="199">
        <v>31.04</v>
      </c>
      <c r="AL4" s="199">
        <v>0</v>
      </c>
      <c r="AM4" s="199">
        <v>0</v>
      </c>
      <c r="AN4" s="199">
        <v>0</v>
      </c>
      <c r="AO4" s="199">
        <v>14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0.34</v>
      </c>
      <c r="AE5" s="199">
        <v>0</v>
      </c>
      <c r="AF5" s="199">
        <v>0</v>
      </c>
      <c r="AG5" s="199">
        <v>18.79</v>
      </c>
      <c r="AH5" s="199">
        <v>0</v>
      </c>
      <c r="AI5" s="199">
        <v>27.78</v>
      </c>
      <c r="AJ5" s="199">
        <v>0</v>
      </c>
      <c r="AK5" s="199">
        <v>31.04</v>
      </c>
      <c r="AL5" s="199">
        <v>0</v>
      </c>
      <c r="AM5" s="199">
        <v>0</v>
      </c>
      <c r="AN5" s="199">
        <v>0</v>
      </c>
      <c r="AO5" s="199">
        <v>12.17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1.2</v>
      </c>
      <c r="AE6" s="199">
        <v>0</v>
      </c>
      <c r="AF6" s="199">
        <v>0</v>
      </c>
      <c r="AG6" s="199">
        <v>18.79</v>
      </c>
      <c r="AH6" s="199">
        <v>0</v>
      </c>
      <c r="AI6" s="199">
        <v>27.78</v>
      </c>
      <c r="AJ6" s="199">
        <v>0</v>
      </c>
      <c r="AK6" s="199">
        <v>31.04</v>
      </c>
      <c r="AL6" s="199">
        <v>0</v>
      </c>
      <c r="AM6" s="199">
        <v>0</v>
      </c>
      <c r="AN6" s="199">
        <v>0</v>
      </c>
      <c r="AO6" s="199">
        <v>8.5399999999999991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1.2</v>
      </c>
      <c r="AE7" s="199">
        <v>0</v>
      </c>
      <c r="AF7" s="199">
        <v>0</v>
      </c>
      <c r="AG7" s="199">
        <v>18.79</v>
      </c>
      <c r="AH7" s="199">
        <v>0</v>
      </c>
      <c r="AI7" s="199">
        <v>27.78</v>
      </c>
      <c r="AJ7" s="199">
        <v>0</v>
      </c>
      <c r="AK7" s="199">
        <v>30.52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1.2</v>
      </c>
      <c r="AE8" s="199">
        <v>0</v>
      </c>
      <c r="AF8" s="199">
        <v>0</v>
      </c>
      <c r="AG8" s="199">
        <v>18.79</v>
      </c>
      <c r="AH8" s="199">
        <v>0</v>
      </c>
      <c r="AI8" s="199">
        <v>27.78</v>
      </c>
      <c r="AJ8" s="199">
        <v>0</v>
      </c>
      <c r="AK8" s="199">
        <v>30.52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1.2</v>
      </c>
      <c r="AE9" s="199">
        <v>0</v>
      </c>
      <c r="AF9" s="199">
        <v>0</v>
      </c>
      <c r="AG9" s="199">
        <v>18.79</v>
      </c>
      <c r="AH9" s="199">
        <v>0</v>
      </c>
      <c r="AI9" s="199">
        <v>27.78</v>
      </c>
      <c r="AJ9" s="199">
        <v>0</v>
      </c>
      <c r="AK9" s="199">
        <v>30.52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1.2</v>
      </c>
      <c r="AE10" s="199">
        <v>0</v>
      </c>
      <c r="AF10" s="199">
        <v>0</v>
      </c>
      <c r="AG10" s="199">
        <v>18.79</v>
      </c>
      <c r="AH10" s="199">
        <v>0</v>
      </c>
      <c r="AI10" s="199">
        <v>27.78</v>
      </c>
      <c r="AJ10" s="199">
        <v>0</v>
      </c>
      <c r="AK10" s="199">
        <v>30.52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1.2</v>
      </c>
      <c r="AE11" s="199">
        <v>0</v>
      </c>
      <c r="AF11" s="199">
        <v>0</v>
      </c>
      <c r="AG11" s="199">
        <v>18.79</v>
      </c>
      <c r="AH11" s="199">
        <v>0</v>
      </c>
      <c r="AI11" s="199">
        <v>27.78</v>
      </c>
      <c r="AJ11" s="199">
        <v>0</v>
      </c>
      <c r="AK11" s="199">
        <v>30.52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1.2</v>
      </c>
      <c r="AE12" s="199">
        <v>0</v>
      </c>
      <c r="AF12" s="199">
        <v>0</v>
      </c>
      <c r="AG12" s="199">
        <v>18.79</v>
      </c>
      <c r="AH12" s="199">
        <v>0</v>
      </c>
      <c r="AI12" s="199">
        <v>27.78</v>
      </c>
      <c r="AJ12" s="199">
        <v>0</v>
      </c>
      <c r="AK12" s="199">
        <v>30.52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1.2</v>
      </c>
      <c r="AE13" s="199">
        <v>0</v>
      </c>
      <c r="AF13" s="199">
        <v>0</v>
      </c>
      <c r="AG13" s="199">
        <v>18.79</v>
      </c>
      <c r="AH13" s="199">
        <v>0</v>
      </c>
      <c r="AI13" s="199">
        <v>27.78</v>
      </c>
      <c r="AJ13" s="199">
        <v>0</v>
      </c>
      <c r="AK13" s="199">
        <v>30.52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27.78</v>
      </c>
      <c r="AJ14" s="199">
        <v>0</v>
      </c>
      <c r="AK14" s="199">
        <v>30.52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28.48</v>
      </c>
      <c r="AJ15" s="199">
        <v>0</v>
      </c>
      <c r="AK15" s="199">
        <v>30.52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28.48</v>
      </c>
      <c r="AJ16" s="199">
        <v>0</v>
      </c>
      <c r="AK16" s="199">
        <v>30.52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28.48</v>
      </c>
      <c r="AJ17" s="199">
        <v>0</v>
      </c>
      <c r="AK17" s="199">
        <v>30.04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28.48</v>
      </c>
      <c r="AJ18" s="199">
        <v>0</v>
      </c>
      <c r="AK18" s="199">
        <v>30.04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28.48</v>
      </c>
      <c r="AJ19" s="199">
        <v>0</v>
      </c>
      <c r="AK19" s="199">
        <v>30.04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28.48</v>
      </c>
      <c r="AJ20" s="199">
        <v>0</v>
      </c>
      <c r="AK20" s="199">
        <v>30.04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28.48</v>
      </c>
      <c r="AJ21" s="199">
        <v>0</v>
      </c>
      <c r="AK21" s="199">
        <v>30.04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28.48</v>
      </c>
      <c r="AJ22" s="199">
        <v>0</v>
      </c>
      <c r="AK22" s="199">
        <v>30.04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28.48</v>
      </c>
      <c r="AJ23" s="199">
        <v>0</v>
      </c>
      <c r="AK23" s="199">
        <v>30.04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28.48</v>
      </c>
      <c r="AJ24" s="199">
        <v>0</v>
      </c>
      <c r="AK24" s="199">
        <v>30.04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28.48</v>
      </c>
      <c r="AJ25" s="199">
        <v>0</v>
      </c>
      <c r="AK25" s="199">
        <v>30.04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27.78</v>
      </c>
      <c r="AJ26" s="199">
        <v>0</v>
      </c>
      <c r="AK26" s="199">
        <v>30.04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27.78</v>
      </c>
      <c r="AJ27" s="199">
        <v>0</v>
      </c>
      <c r="AK27" s="199">
        <v>30.04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27.78</v>
      </c>
      <c r="AJ28" s="199">
        <v>0</v>
      </c>
      <c r="AK28" s="199">
        <v>30.04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27.78</v>
      </c>
      <c r="AJ29" s="199">
        <v>0</v>
      </c>
      <c r="AK29" s="199">
        <v>30.04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27.78</v>
      </c>
      <c r="AJ30" s="199">
        <v>0</v>
      </c>
      <c r="AK30" s="199">
        <v>31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27.78</v>
      </c>
      <c r="AJ31" s="199">
        <v>0</v>
      </c>
      <c r="AK31" s="199">
        <v>31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27.78</v>
      </c>
      <c r="AJ32" s="199">
        <v>0</v>
      </c>
      <c r="AK32" s="199">
        <v>31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27.78</v>
      </c>
      <c r="AJ33" s="199">
        <v>0</v>
      </c>
      <c r="AK33" s="199">
        <v>31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27.78</v>
      </c>
      <c r="AJ34" s="199">
        <v>0</v>
      </c>
      <c r="AK34" s="199">
        <v>31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27.78</v>
      </c>
      <c r="AJ35" s="199">
        <v>0</v>
      </c>
      <c r="AK35" s="199">
        <v>31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27.78</v>
      </c>
      <c r="AJ36" s="199">
        <v>0</v>
      </c>
      <c r="AK36" s="199">
        <v>31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27.78</v>
      </c>
      <c r="AJ37" s="199">
        <v>0</v>
      </c>
      <c r="AK37" s="199">
        <v>31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27.78</v>
      </c>
      <c r="AJ38" s="199">
        <v>0</v>
      </c>
      <c r="AK38" s="199">
        <v>31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27.78</v>
      </c>
      <c r="AJ39" s="199">
        <v>0</v>
      </c>
      <c r="AK39" s="199">
        <v>31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27.78</v>
      </c>
      <c r="AJ40" s="199">
        <v>18.18</v>
      </c>
      <c r="AK40" s="199">
        <v>31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27.01</v>
      </c>
      <c r="AJ41" s="199">
        <v>18.18</v>
      </c>
      <c r="AK41" s="199">
        <v>31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27.01</v>
      </c>
      <c r="AJ42" s="199">
        <v>24.24</v>
      </c>
      <c r="AK42" s="199">
        <v>31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63.02</v>
      </c>
      <c r="AJ43" s="199">
        <v>0</v>
      </c>
      <c r="AK43" s="199">
        <v>31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63.02</v>
      </c>
      <c r="AJ44" s="199">
        <v>0</v>
      </c>
      <c r="AK44" s="199">
        <v>31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63.02</v>
      </c>
      <c r="AJ45" s="199">
        <v>0</v>
      </c>
      <c r="AK45" s="199">
        <v>31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63.02</v>
      </c>
      <c r="AJ46" s="199">
        <v>0</v>
      </c>
      <c r="AK46" s="199">
        <v>31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63.02</v>
      </c>
      <c r="AJ47" s="199">
        <v>0</v>
      </c>
      <c r="AK47" s="199">
        <v>29.55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2.08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63.02</v>
      </c>
      <c r="AJ48" s="199">
        <v>0</v>
      </c>
      <c r="AK48" s="199">
        <v>29.55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2.08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20</v>
      </c>
      <c r="AJ49" s="199">
        <v>0</v>
      </c>
      <c r="AK49" s="199">
        <v>31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2.08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63.02</v>
      </c>
      <c r="AJ50" s="199">
        <v>0</v>
      </c>
      <c r="AK50" s="199">
        <v>31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2.08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63.02</v>
      </c>
      <c r="AJ51" s="199">
        <v>0</v>
      </c>
      <c r="AK51" s="199">
        <v>30.45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2.08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63.02</v>
      </c>
      <c r="AJ52" s="199">
        <v>0</v>
      </c>
      <c r="AK52" s="199">
        <v>30.45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2.08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63.02</v>
      </c>
      <c r="AJ53" s="199">
        <v>0</v>
      </c>
      <c r="AK53" s="199">
        <v>30.45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2.08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63.02</v>
      </c>
      <c r="AJ54" s="199">
        <v>0</v>
      </c>
      <c r="AK54" s="199">
        <v>30.45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2.08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63.02</v>
      </c>
      <c r="AJ55" s="199">
        <v>0</v>
      </c>
      <c r="AK55" s="199">
        <v>30.45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2.08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63.02</v>
      </c>
      <c r="AJ56" s="199">
        <v>0</v>
      </c>
      <c r="AK56" s="199">
        <v>30.45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2.08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63.02</v>
      </c>
      <c r="AJ57" s="199">
        <v>0</v>
      </c>
      <c r="AK57" s="199">
        <v>30.45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2.08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63.02</v>
      </c>
      <c r="AJ58" s="199">
        <v>0</v>
      </c>
      <c r="AK58" s="199">
        <v>30.45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2.08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63.02</v>
      </c>
      <c r="AJ59" s="199">
        <v>0</v>
      </c>
      <c r="AK59" s="199">
        <v>30.45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2.08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63.02</v>
      </c>
      <c r="AJ60" s="199">
        <v>0</v>
      </c>
      <c r="AK60" s="199">
        <v>30.45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2.08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63.02</v>
      </c>
      <c r="AJ61" s="199">
        <v>0</v>
      </c>
      <c r="AK61" s="199">
        <v>30.45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2.08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63.02</v>
      </c>
      <c r="AJ62" s="199">
        <v>0</v>
      </c>
      <c r="AK62" s="199">
        <v>30.45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2.08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63.02</v>
      </c>
      <c r="AJ63" s="199">
        <v>0</v>
      </c>
      <c r="AK63" s="199">
        <v>28.58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2.08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63.02</v>
      </c>
      <c r="AJ64" s="199">
        <v>0</v>
      </c>
      <c r="AK64" s="199">
        <v>28.58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2.08</v>
      </c>
      <c r="AD65" s="199">
        <v>0</v>
      </c>
      <c r="AE65" s="199">
        <v>0</v>
      </c>
      <c r="AF65" s="199">
        <v>0</v>
      </c>
      <c r="AG65" s="199">
        <v>18.79</v>
      </c>
      <c r="AH65" s="199">
        <v>0</v>
      </c>
      <c r="AI65" s="199">
        <v>63.02</v>
      </c>
      <c r="AJ65" s="199">
        <v>0</v>
      </c>
      <c r="AK65" s="199">
        <v>28.58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2.08</v>
      </c>
      <c r="AD66" s="199">
        <v>0</v>
      </c>
      <c r="AE66" s="199">
        <v>0</v>
      </c>
      <c r="AF66" s="199">
        <v>0</v>
      </c>
      <c r="AG66" s="199">
        <v>18.79</v>
      </c>
      <c r="AH66" s="199">
        <v>0</v>
      </c>
      <c r="AI66" s="199">
        <v>63.02</v>
      </c>
      <c r="AJ66" s="199">
        <v>0</v>
      </c>
      <c r="AK66" s="199">
        <v>28.58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2.08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63.02</v>
      </c>
      <c r="AJ67" s="199">
        <v>0</v>
      </c>
      <c r="AK67" s="199">
        <v>28.58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2.08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63.02</v>
      </c>
      <c r="AJ68" s="199">
        <v>0</v>
      </c>
      <c r="AK68" s="199">
        <v>28.58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2.08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63.02</v>
      </c>
      <c r="AJ69" s="199">
        <v>0</v>
      </c>
      <c r="AK69" s="199">
        <v>28.58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2.08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63.02</v>
      </c>
      <c r="AJ70" s="199">
        <v>0</v>
      </c>
      <c r="AK70" s="199">
        <v>28.58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2.08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61.86</v>
      </c>
      <c r="AJ71" s="199">
        <v>0</v>
      </c>
      <c r="AK71" s="199">
        <v>28.58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2.08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61.86</v>
      </c>
      <c r="AJ72" s="199">
        <v>0</v>
      </c>
      <c r="AK72" s="199">
        <v>28.58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2.08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63.02</v>
      </c>
      <c r="AJ73" s="199">
        <v>0</v>
      </c>
      <c r="AK73" s="199">
        <v>28.58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2.08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63.02</v>
      </c>
      <c r="AJ74" s="199">
        <v>0</v>
      </c>
      <c r="AK74" s="199">
        <v>28.58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2.08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63.02</v>
      </c>
      <c r="AJ75" s="199">
        <v>0</v>
      </c>
      <c r="AK75" s="199">
        <v>29.07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2.08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63.02</v>
      </c>
      <c r="AJ76" s="199">
        <v>0</v>
      </c>
      <c r="AK76" s="199">
        <v>29.07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2.08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63.02</v>
      </c>
      <c r="AJ77" s="199">
        <v>0</v>
      </c>
      <c r="AK77" s="199">
        <v>29.07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2.08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63.02</v>
      </c>
      <c r="AJ78" s="199">
        <v>0</v>
      </c>
      <c r="AK78" s="199">
        <v>29.07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2.08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63.02</v>
      </c>
      <c r="AJ79" s="199">
        <v>0</v>
      </c>
      <c r="AK79" s="199">
        <v>29.07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2.08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63.02</v>
      </c>
      <c r="AJ80" s="199">
        <v>0</v>
      </c>
      <c r="AK80" s="199">
        <v>29.07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2.08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63.02</v>
      </c>
      <c r="AJ81" s="199">
        <v>0</v>
      </c>
      <c r="AK81" s="199">
        <v>29.07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2.08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63.02</v>
      </c>
      <c r="AJ82" s="199">
        <v>0</v>
      </c>
      <c r="AK82" s="199">
        <v>29.07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2.08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63.02</v>
      </c>
      <c r="AJ83" s="199">
        <v>0</v>
      </c>
      <c r="AK83" s="199">
        <v>29.07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2.08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63.02</v>
      </c>
      <c r="AJ84" s="199">
        <v>0</v>
      </c>
      <c r="AK84" s="199">
        <v>29.07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2.08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63.02</v>
      </c>
      <c r="AJ85" s="199">
        <v>0</v>
      </c>
      <c r="AK85" s="199">
        <v>29.07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2.08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63.02</v>
      </c>
      <c r="AJ86" s="199">
        <v>0</v>
      </c>
      <c r="AK86" s="199">
        <v>29.07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2.08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63.02</v>
      </c>
      <c r="AJ87" s="199">
        <v>0</v>
      </c>
      <c r="AK87" s="199">
        <v>29.55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2.08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63.02</v>
      </c>
      <c r="AJ88" s="199">
        <v>0</v>
      </c>
      <c r="AK88" s="199">
        <v>29.55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2.08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63.02</v>
      </c>
      <c r="AJ89" s="199">
        <v>0</v>
      </c>
      <c r="AK89" s="199">
        <v>29.55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1.71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61.86</v>
      </c>
      <c r="AJ90" s="199">
        <v>0</v>
      </c>
      <c r="AK90" s="199">
        <v>29.55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1.71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61.28</v>
      </c>
      <c r="AJ91" s="199">
        <v>0</v>
      </c>
      <c r="AK91" s="199">
        <v>29.55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1.71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61.28</v>
      </c>
      <c r="AJ92" s="199">
        <v>0</v>
      </c>
      <c r="AK92" s="199">
        <v>29.55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63.02</v>
      </c>
      <c r="AJ93" s="199">
        <v>0</v>
      </c>
      <c r="AK93" s="199">
        <v>29.55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63.02</v>
      </c>
      <c r="AJ94" s="199">
        <v>0</v>
      </c>
      <c r="AK94" s="199">
        <v>29.55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63.02</v>
      </c>
      <c r="AJ95" s="199">
        <v>0</v>
      </c>
      <c r="AK95" s="199">
        <v>29.55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63.02</v>
      </c>
      <c r="AJ96" s="199">
        <v>0</v>
      </c>
      <c r="AK96" s="199">
        <v>29.55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63.02</v>
      </c>
      <c r="AJ97" s="199">
        <v>0</v>
      </c>
      <c r="AK97" s="199">
        <v>29.55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63.02</v>
      </c>
      <c r="AJ98" s="199">
        <v>0</v>
      </c>
      <c r="AK98" s="199">
        <v>29.55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4.3922500000000052E-2</v>
      </c>
      <c r="AD99">
        <f t="shared" si="0"/>
        <v>2.6549999999999998E-3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1.1491250000000004</v>
      </c>
      <c r="AJ99">
        <f t="shared" si="0"/>
        <v>1.5149999999999999E-2</v>
      </c>
      <c r="AK99">
        <f t="shared" si="0"/>
        <v>0.71994500000000083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1.2177500000000001E-2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5.56</v>
      </c>
      <c r="AJ3" s="199">
        <v>0</v>
      </c>
      <c r="AK3" s="199">
        <v>5.82</v>
      </c>
      <c r="AL3" s="199">
        <v>0</v>
      </c>
      <c r="AM3" s="199">
        <v>0</v>
      </c>
      <c r="AN3" s="199">
        <v>0</v>
      </c>
      <c r="AO3" s="199">
        <v>3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5.56</v>
      </c>
      <c r="AJ4" s="199">
        <v>0</v>
      </c>
      <c r="AK4" s="199">
        <v>5.82</v>
      </c>
      <c r="AL4" s="199">
        <v>0</v>
      </c>
      <c r="AM4" s="199">
        <v>0</v>
      </c>
      <c r="AN4" s="199">
        <v>0</v>
      </c>
      <c r="AO4" s="199">
        <v>3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5.56</v>
      </c>
      <c r="AJ5" s="199">
        <v>0</v>
      </c>
      <c r="AK5" s="199">
        <v>5.82</v>
      </c>
      <c r="AL5" s="199">
        <v>0</v>
      </c>
      <c r="AM5" s="199">
        <v>0</v>
      </c>
      <c r="AN5" s="199">
        <v>0</v>
      </c>
      <c r="AO5" s="199">
        <v>2.61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5.56</v>
      </c>
      <c r="AJ6" s="199">
        <v>0</v>
      </c>
      <c r="AK6" s="199">
        <v>5.82</v>
      </c>
      <c r="AL6" s="199">
        <v>0</v>
      </c>
      <c r="AM6" s="199">
        <v>0</v>
      </c>
      <c r="AN6" s="199">
        <v>0</v>
      </c>
      <c r="AO6" s="199">
        <v>1.83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5.56</v>
      </c>
      <c r="AJ7" s="199">
        <v>0</v>
      </c>
      <c r="AK7" s="199">
        <v>5.73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5.56</v>
      </c>
      <c r="AJ8" s="199">
        <v>0</v>
      </c>
      <c r="AK8" s="199">
        <v>5.73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5.56</v>
      </c>
      <c r="AJ9" s="199">
        <v>0</v>
      </c>
      <c r="AK9" s="199">
        <v>5.73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5.56</v>
      </c>
      <c r="AJ10" s="199">
        <v>0</v>
      </c>
      <c r="AK10" s="199">
        <v>5.73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5.56</v>
      </c>
      <c r="AJ11" s="199">
        <v>0</v>
      </c>
      <c r="AK11" s="199">
        <v>5.73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5.56</v>
      </c>
      <c r="AJ12" s="199">
        <v>0</v>
      </c>
      <c r="AK12" s="199">
        <v>5.73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5.56</v>
      </c>
      <c r="AJ13" s="199">
        <v>0</v>
      </c>
      <c r="AK13" s="199">
        <v>5.73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5.56</v>
      </c>
      <c r="AJ14" s="199">
        <v>0</v>
      </c>
      <c r="AK14" s="199">
        <v>5.73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5.7</v>
      </c>
      <c r="AJ15" s="199">
        <v>0</v>
      </c>
      <c r="AK15" s="199">
        <v>5.73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5.7</v>
      </c>
      <c r="AJ16" s="199">
        <v>0</v>
      </c>
      <c r="AK16" s="199">
        <v>5.73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5.7</v>
      </c>
      <c r="AJ17" s="199">
        <v>0</v>
      </c>
      <c r="AK17" s="199">
        <v>5.64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5.7</v>
      </c>
      <c r="AJ18" s="199">
        <v>0</v>
      </c>
      <c r="AK18" s="199">
        <v>5.64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5.7</v>
      </c>
      <c r="AJ19" s="199">
        <v>0</v>
      </c>
      <c r="AK19" s="199">
        <v>5.64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5.7</v>
      </c>
      <c r="AJ20" s="199">
        <v>0</v>
      </c>
      <c r="AK20" s="199">
        <v>5.64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5.7</v>
      </c>
      <c r="AJ21" s="199">
        <v>0</v>
      </c>
      <c r="AK21" s="199">
        <v>5.64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5.7</v>
      </c>
      <c r="AJ22" s="199">
        <v>0</v>
      </c>
      <c r="AK22" s="199">
        <v>5.64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5.7</v>
      </c>
      <c r="AJ23" s="199">
        <v>0</v>
      </c>
      <c r="AK23" s="199">
        <v>5.64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5.7</v>
      </c>
      <c r="AJ24" s="199">
        <v>0</v>
      </c>
      <c r="AK24" s="199">
        <v>5.64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5.7</v>
      </c>
      <c r="AJ25" s="199">
        <v>0</v>
      </c>
      <c r="AK25" s="199">
        <v>5.64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5.56</v>
      </c>
      <c r="AJ26" s="199">
        <v>0</v>
      </c>
      <c r="AK26" s="199">
        <v>5.64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5.56</v>
      </c>
      <c r="AJ27" s="199">
        <v>0</v>
      </c>
      <c r="AK27" s="199">
        <v>5.64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5.56</v>
      </c>
      <c r="AJ28" s="199">
        <v>0</v>
      </c>
      <c r="AK28" s="199">
        <v>5.64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5.56</v>
      </c>
      <c r="AJ29" s="199">
        <v>0</v>
      </c>
      <c r="AK29" s="199">
        <v>5.64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5.56</v>
      </c>
      <c r="AJ30" s="199">
        <v>0</v>
      </c>
      <c r="AK30" s="199">
        <v>5.82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5.56</v>
      </c>
      <c r="AJ31" s="199">
        <v>0</v>
      </c>
      <c r="AK31" s="199">
        <v>5.82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5.56</v>
      </c>
      <c r="AJ32" s="199">
        <v>0</v>
      </c>
      <c r="AK32" s="199">
        <v>5.82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5.56</v>
      </c>
      <c r="AJ33" s="199">
        <v>0</v>
      </c>
      <c r="AK33" s="199">
        <v>5.82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5.56</v>
      </c>
      <c r="AJ34" s="199">
        <v>0</v>
      </c>
      <c r="AK34" s="199">
        <v>5.82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5.56</v>
      </c>
      <c r="AJ35" s="199">
        <v>0</v>
      </c>
      <c r="AK35" s="199">
        <v>5.82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5.56</v>
      </c>
      <c r="AJ36" s="199">
        <v>0</v>
      </c>
      <c r="AK36" s="199">
        <v>5.82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5.56</v>
      </c>
      <c r="AJ37" s="199">
        <v>0</v>
      </c>
      <c r="AK37" s="199">
        <v>5.82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5.56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5.56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5.56</v>
      </c>
      <c r="AJ40" s="199">
        <v>3.64</v>
      </c>
      <c r="AK40" s="199">
        <v>5.82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5.45</v>
      </c>
      <c r="AJ41" s="199">
        <v>3.64</v>
      </c>
      <c r="AK41" s="199">
        <v>5.82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5.45</v>
      </c>
      <c r="AJ42" s="199">
        <v>4.8499999999999996</v>
      </c>
      <c r="AK42" s="199">
        <v>5.82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12.6</v>
      </c>
      <c r="AJ43" s="199">
        <v>0</v>
      </c>
      <c r="AK43" s="199">
        <v>5.82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12.6</v>
      </c>
      <c r="AJ44" s="199">
        <v>0</v>
      </c>
      <c r="AK44" s="199">
        <v>5.82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12.6</v>
      </c>
      <c r="AJ45" s="199">
        <v>0</v>
      </c>
      <c r="AK45" s="199">
        <v>5.82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12.6</v>
      </c>
      <c r="AJ46" s="199">
        <v>0</v>
      </c>
      <c r="AK46" s="199">
        <v>5.82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12.6</v>
      </c>
      <c r="AJ47" s="199">
        <v>0</v>
      </c>
      <c r="AK47" s="199">
        <v>5.55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12.6</v>
      </c>
      <c r="AJ48" s="199">
        <v>0</v>
      </c>
      <c r="AK48" s="199">
        <v>5.55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0</v>
      </c>
      <c r="AJ49" s="199">
        <v>0</v>
      </c>
      <c r="AK49" s="199">
        <v>5.82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12.6</v>
      </c>
      <c r="AJ50" s="199">
        <v>0</v>
      </c>
      <c r="AK50" s="199">
        <v>5.82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12.6</v>
      </c>
      <c r="AJ51" s="199">
        <v>0</v>
      </c>
      <c r="AK51" s="199">
        <v>5.72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12.6</v>
      </c>
      <c r="AJ52" s="199">
        <v>0</v>
      </c>
      <c r="AK52" s="199">
        <v>5.72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12.6</v>
      </c>
      <c r="AJ53" s="199">
        <v>0</v>
      </c>
      <c r="AK53" s="199">
        <v>5.72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12.6</v>
      </c>
      <c r="AJ54" s="199">
        <v>0</v>
      </c>
      <c r="AK54" s="199">
        <v>5.72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12.6</v>
      </c>
      <c r="AJ55" s="199">
        <v>0</v>
      </c>
      <c r="AK55" s="199">
        <v>5.72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12.6</v>
      </c>
      <c r="AJ56" s="199">
        <v>0</v>
      </c>
      <c r="AK56" s="199">
        <v>5.72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12.6</v>
      </c>
      <c r="AJ57" s="199">
        <v>0</v>
      </c>
      <c r="AK57" s="199">
        <v>5.72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12.6</v>
      </c>
      <c r="AJ58" s="199">
        <v>0</v>
      </c>
      <c r="AK58" s="199">
        <v>5.72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12.6</v>
      </c>
      <c r="AJ59" s="199">
        <v>0</v>
      </c>
      <c r="AK59" s="199">
        <v>5.72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12.6</v>
      </c>
      <c r="AJ60" s="199">
        <v>0</v>
      </c>
      <c r="AK60" s="199">
        <v>5.72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12.6</v>
      </c>
      <c r="AJ61" s="199">
        <v>0</v>
      </c>
      <c r="AK61" s="199">
        <v>5.72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12.6</v>
      </c>
      <c r="AJ62" s="199">
        <v>0</v>
      </c>
      <c r="AK62" s="199">
        <v>5.72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12.6</v>
      </c>
      <c r="AJ63" s="199">
        <v>0</v>
      </c>
      <c r="AK63" s="199">
        <v>5.37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12.6</v>
      </c>
      <c r="AJ64" s="199">
        <v>0</v>
      </c>
      <c r="AK64" s="199">
        <v>5.37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12.6</v>
      </c>
      <c r="AJ65" s="199">
        <v>0</v>
      </c>
      <c r="AK65" s="199">
        <v>5.37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12.6</v>
      </c>
      <c r="AJ66" s="199">
        <v>0</v>
      </c>
      <c r="AK66" s="199">
        <v>5.37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12.6</v>
      </c>
      <c r="AJ67" s="199">
        <v>0</v>
      </c>
      <c r="AK67" s="199">
        <v>5.37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12.6</v>
      </c>
      <c r="AJ68" s="199">
        <v>0</v>
      </c>
      <c r="AK68" s="199">
        <v>5.37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12.6</v>
      </c>
      <c r="AJ69" s="199">
        <v>0</v>
      </c>
      <c r="AK69" s="199">
        <v>5.37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12.6</v>
      </c>
      <c r="AJ70" s="199">
        <v>0</v>
      </c>
      <c r="AK70" s="199">
        <v>5.37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12.37</v>
      </c>
      <c r="AJ71" s="199">
        <v>0</v>
      </c>
      <c r="AK71" s="199">
        <v>5.37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12.37</v>
      </c>
      <c r="AJ72" s="199">
        <v>0</v>
      </c>
      <c r="AK72" s="199">
        <v>5.37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12.6</v>
      </c>
      <c r="AJ73" s="199">
        <v>0</v>
      </c>
      <c r="AK73" s="199">
        <v>5.37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12.6</v>
      </c>
      <c r="AJ74" s="199">
        <v>0</v>
      </c>
      <c r="AK74" s="199">
        <v>5.37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12.6</v>
      </c>
      <c r="AJ75" s="199">
        <v>0</v>
      </c>
      <c r="AK75" s="199">
        <v>5.46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12.6</v>
      </c>
      <c r="AJ76" s="199">
        <v>0</v>
      </c>
      <c r="AK76" s="199">
        <v>5.46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12.6</v>
      </c>
      <c r="AJ77" s="199">
        <v>0</v>
      </c>
      <c r="AK77" s="199">
        <v>5.46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12.6</v>
      </c>
      <c r="AJ78" s="199">
        <v>0</v>
      </c>
      <c r="AK78" s="199">
        <v>5.46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12.6</v>
      </c>
      <c r="AJ79" s="199">
        <v>0</v>
      </c>
      <c r="AK79" s="199">
        <v>5.46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12.6</v>
      </c>
      <c r="AJ80" s="199">
        <v>0</v>
      </c>
      <c r="AK80" s="199">
        <v>5.46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12.6</v>
      </c>
      <c r="AJ81" s="199">
        <v>0</v>
      </c>
      <c r="AK81" s="199">
        <v>5.46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12.6</v>
      </c>
      <c r="AJ82" s="199">
        <v>0</v>
      </c>
      <c r="AK82" s="199">
        <v>5.46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12.6</v>
      </c>
      <c r="AJ83" s="199">
        <v>0</v>
      </c>
      <c r="AK83" s="199">
        <v>5.46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12.6</v>
      </c>
      <c r="AJ84" s="199">
        <v>0</v>
      </c>
      <c r="AK84" s="199">
        <v>5.46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12.6</v>
      </c>
      <c r="AJ85" s="199">
        <v>0</v>
      </c>
      <c r="AK85" s="199">
        <v>5.46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12.6</v>
      </c>
      <c r="AJ86" s="199">
        <v>0</v>
      </c>
      <c r="AK86" s="199">
        <v>5.46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12.6</v>
      </c>
      <c r="AJ87" s="199">
        <v>0</v>
      </c>
      <c r="AK87" s="199">
        <v>5.55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12.6</v>
      </c>
      <c r="AJ88" s="199">
        <v>0</v>
      </c>
      <c r="AK88" s="199">
        <v>5.55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12.6</v>
      </c>
      <c r="AJ89" s="199">
        <v>0</v>
      </c>
      <c r="AK89" s="199">
        <v>5.55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12.37</v>
      </c>
      <c r="AJ90" s="199">
        <v>0</v>
      </c>
      <c r="AK90" s="199">
        <v>5.55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12.26</v>
      </c>
      <c r="AJ91" s="199">
        <v>0</v>
      </c>
      <c r="AK91" s="199">
        <v>5.55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12.26</v>
      </c>
      <c r="AJ92" s="199">
        <v>0</v>
      </c>
      <c r="AK92" s="199">
        <v>5.55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12.6</v>
      </c>
      <c r="AJ93" s="199">
        <v>0</v>
      </c>
      <c r="AK93" s="199">
        <v>5.55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12.6</v>
      </c>
      <c r="AJ94" s="199">
        <v>0</v>
      </c>
      <c r="AK94" s="199">
        <v>5.55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12.6</v>
      </c>
      <c r="AJ95" s="199">
        <v>0</v>
      </c>
      <c r="AK95" s="199">
        <v>5.55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12.6</v>
      </c>
      <c r="AJ96" s="199">
        <v>0</v>
      </c>
      <c r="AK96" s="199">
        <v>5.55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12.6</v>
      </c>
      <c r="AJ97" s="199">
        <v>0</v>
      </c>
      <c r="AK97" s="199">
        <v>5.55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12.6</v>
      </c>
      <c r="AJ98" s="199">
        <v>0</v>
      </c>
      <c r="AK98" s="199">
        <v>5.55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0.22883750000000025</v>
      </c>
      <c r="AJ99">
        <f t="shared" si="0"/>
        <v>3.0324999999999996E-3</v>
      </c>
      <c r="AK99">
        <f t="shared" si="0"/>
        <v>0.13519499999999995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2.6099999999999999E-3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450</v>
      </c>
      <c r="D2" t="s">
        <v>450</v>
      </c>
      <c r="E2" t="s">
        <v>450</v>
      </c>
      <c r="F2" t="s">
        <v>450</v>
      </c>
      <c r="G2" t="s">
        <v>450</v>
      </c>
      <c r="H2" t="s">
        <v>450</v>
      </c>
      <c r="I2" t="s">
        <v>450</v>
      </c>
      <c r="J2" t="s">
        <v>450</v>
      </c>
      <c r="K2" t="s">
        <v>450</v>
      </c>
      <c r="L2" t="s">
        <v>450</v>
      </c>
      <c r="M2" t="s">
        <v>450</v>
      </c>
      <c r="N2" t="s">
        <v>450</v>
      </c>
      <c r="O2" t="s">
        <v>450</v>
      </c>
      <c r="P2" t="s">
        <v>450</v>
      </c>
    </row>
    <row r="3" spans="1:17">
      <c r="A3" t="s">
        <v>45</v>
      </c>
      <c r="C3" s="26">
        <v>0</v>
      </c>
      <c r="D3" s="26">
        <v>27</v>
      </c>
      <c r="E3" s="26">
        <v>0</v>
      </c>
      <c r="F3" s="26">
        <v>0</v>
      </c>
      <c r="G3" s="199">
        <v>62</v>
      </c>
      <c r="H3" s="199">
        <v>0</v>
      </c>
      <c r="I3" s="199">
        <v>92</v>
      </c>
      <c r="J3" s="199">
        <v>0</v>
      </c>
      <c r="K3" s="199">
        <v>320</v>
      </c>
      <c r="L3" s="199">
        <v>0</v>
      </c>
      <c r="M3" s="199">
        <v>0</v>
      </c>
      <c r="N3" s="199">
        <v>0</v>
      </c>
      <c r="O3" s="199">
        <v>160</v>
      </c>
      <c r="P3" s="199">
        <v>0</v>
      </c>
    </row>
    <row r="4" spans="1:17">
      <c r="A4" t="s">
        <v>46</v>
      </c>
      <c r="C4" s="26">
        <v>0</v>
      </c>
      <c r="D4" s="26">
        <v>27</v>
      </c>
      <c r="E4" s="26">
        <v>0</v>
      </c>
      <c r="F4" s="26">
        <v>0</v>
      </c>
      <c r="G4" s="199">
        <v>62</v>
      </c>
      <c r="H4" s="199">
        <v>0</v>
      </c>
      <c r="I4" s="199">
        <v>92</v>
      </c>
      <c r="J4" s="199">
        <v>0</v>
      </c>
      <c r="K4" s="199">
        <v>320</v>
      </c>
      <c r="L4" s="199">
        <v>0</v>
      </c>
      <c r="M4" s="199">
        <v>0</v>
      </c>
      <c r="N4" s="199">
        <v>0</v>
      </c>
      <c r="O4" s="199">
        <v>160</v>
      </c>
      <c r="P4" s="199">
        <v>0</v>
      </c>
    </row>
    <row r="5" spans="1:17">
      <c r="A5" t="s">
        <v>47</v>
      </c>
      <c r="C5" s="26">
        <v>0</v>
      </c>
      <c r="D5" s="26">
        <v>27</v>
      </c>
      <c r="E5" s="26">
        <v>0</v>
      </c>
      <c r="F5" s="26">
        <v>0</v>
      </c>
      <c r="G5" s="199">
        <v>62</v>
      </c>
      <c r="H5" s="199">
        <v>0</v>
      </c>
      <c r="I5" s="199">
        <v>92</v>
      </c>
      <c r="J5" s="199">
        <v>0</v>
      </c>
      <c r="K5" s="199">
        <v>320</v>
      </c>
      <c r="L5" s="199">
        <v>0</v>
      </c>
      <c r="M5" s="199">
        <v>0</v>
      </c>
      <c r="N5" s="199">
        <v>0</v>
      </c>
      <c r="O5" s="199">
        <v>100</v>
      </c>
      <c r="P5" s="199">
        <v>0</v>
      </c>
    </row>
    <row r="6" spans="1:17">
      <c r="A6" t="s">
        <v>48</v>
      </c>
      <c r="C6" s="26">
        <v>0</v>
      </c>
      <c r="D6" s="26">
        <v>27</v>
      </c>
      <c r="E6" s="26">
        <v>0</v>
      </c>
      <c r="F6" s="26">
        <v>0</v>
      </c>
      <c r="G6" s="199">
        <v>62</v>
      </c>
      <c r="H6" s="199">
        <v>0</v>
      </c>
      <c r="I6" s="199">
        <v>92</v>
      </c>
      <c r="J6" s="199">
        <v>0</v>
      </c>
      <c r="K6" s="199">
        <v>320</v>
      </c>
      <c r="L6" s="199">
        <v>0</v>
      </c>
      <c r="M6" s="199">
        <v>0</v>
      </c>
      <c r="N6" s="199">
        <v>0</v>
      </c>
      <c r="O6" s="199">
        <v>50</v>
      </c>
      <c r="P6" s="199">
        <v>0</v>
      </c>
    </row>
    <row r="7" spans="1:17">
      <c r="A7" t="s">
        <v>49</v>
      </c>
      <c r="C7" s="26">
        <v>0</v>
      </c>
      <c r="D7" s="26">
        <v>27</v>
      </c>
      <c r="E7" s="26">
        <v>0</v>
      </c>
      <c r="F7" s="26">
        <v>0</v>
      </c>
      <c r="G7" s="199">
        <v>62</v>
      </c>
      <c r="H7" s="199">
        <v>0</v>
      </c>
      <c r="I7" s="199">
        <v>92</v>
      </c>
      <c r="J7" s="199">
        <v>0</v>
      </c>
      <c r="K7" s="199">
        <v>315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</row>
    <row r="8" spans="1:17">
      <c r="A8" t="s">
        <v>50</v>
      </c>
      <c r="C8" s="26">
        <v>0</v>
      </c>
      <c r="D8" s="26">
        <v>27</v>
      </c>
      <c r="E8" s="26">
        <v>0</v>
      </c>
      <c r="F8" s="26">
        <v>0</v>
      </c>
      <c r="G8" s="199">
        <v>62</v>
      </c>
      <c r="H8" s="199">
        <v>0</v>
      </c>
      <c r="I8" s="199">
        <v>92</v>
      </c>
      <c r="J8" s="199">
        <v>0</v>
      </c>
      <c r="K8" s="199">
        <v>315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</row>
    <row r="9" spans="1:17">
      <c r="A9" t="s">
        <v>51</v>
      </c>
      <c r="C9" s="26">
        <v>0</v>
      </c>
      <c r="D9" s="26">
        <v>27</v>
      </c>
      <c r="E9" s="26">
        <v>0</v>
      </c>
      <c r="F9" s="26">
        <v>0</v>
      </c>
      <c r="G9" s="199">
        <v>62</v>
      </c>
      <c r="H9" s="199">
        <v>0</v>
      </c>
      <c r="I9" s="199">
        <v>92</v>
      </c>
      <c r="J9" s="199">
        <v>0</v>
      </c>
      <c r="K9" s="199">
        <v>315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</row>
    <row r="10" spans="1:17">
      <c r="A10" t="s">
        <v>52</v>
      </c>
      <c r="C10" s="26">
        <v>0</v>
      </c>
      <c r="D10" s="26">
        <v>27</v>
      </c>
      <c r="E10" s="26">
        <v>0</v>
      </c>
      <c r="F10" s="26">
        <v>0</v>
      </c>
      <c r="G10" s="199">
        <v>62</v>
      </c>
      <c r="H10" s="199">
        <v>0</v>
      </c>
      <c r="I10" s="199">
        <v>92</v>
      </c>
      <c r="J10" s="199">
        <v>0</v>
      </c>
      <c r="K10" s="199">
        <v>315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</row>
    <row r="11" spans="1:17">
      <c r="A11" t="s">
        <v>53</v>
      </c>
      <c r="C11" s="26">
        <v>0</v>
      </c>
      <c r="D11" s="26">
        <v>27</v>
      </c>
      <c r="E11" s="26">
        <v>0</v>
      </c>
      <c r="F11" s="26">
        <v>0</v>
      </c>
      <c r="G11" s="199">
        <v>62</v>
      </c>
      <c r="H11" s="199">
        <v>0</v>
      </c>
      <c r="I11" s="199">
        <v>92</v>
      </c>
      <c r="J11" s="199">
        <v>0</v>
      </c>
      <c r="K11" s="199">
        <v>315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</row>
    <row r="12" spans="1:17">
      <c r="A12" t="s">
        <v>54</v>
      </c>
      <c r="C12" s="26">
        <v>0</v>
      </c>
      <c r="D12" s="26">
        <v>27</v>
      </c>
      <c r="E12" s="26">
        <v>0</v>
      </c>
      <c r="F12" s="26">
        <v>0</v>
      </c>
      <c r="G12" s="199">
        <v>62</v>
      </c>
      <c r="H12" s="199">
        <v>0</v>
      </c>
      <c r="I12" s="199">
        <v>92</v>
      </c>
      <c r="J12" s="199">
        <v>0</v>
      </c>
      <c r="K12" s="199">
        <v>315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</row>
    <row r="13" spans="1:17">
      <c r="A13" t="s">
        <v>55</v>
      </c>
      <c r="C13" s="26">
        <v>0</v>
      </c>
      <c r="D13" s="26">
        <v>27</v>
      </c>
      <c r="E13" s="26">
        <v>0</v>
      </c>
      <c r="F13" s="26">
        <v>0</v>
      </c>
      <c r="G13" s="199">
        <v>62</v>
      </c>
      <c r="H13" s="199">
        <v>0</v>
      </c>
      <c r="I13" s="199">
        <v>92</v>
      </c>
      <c r="J13" s="199">
        <v>0</v>
      </c>
      <c r="K13" s="199">
        <v>315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92</v>
      </c>
      <c r="J14" s="199">
        <v>0</v>
      </c>
      <c r="K14" s="199">
        <v>315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94</v>
      </c>
      <c r="J15" s="199">
        <v>0</v>
      </c>
      <c r="K15" s="199">
        <v>315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94</v>
      </c>
      <c r="J16" s="199">
        <v>0</v>
      </c>
      <c r="K16" s="199">
        <v>315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94</v>
      </c>
      <c r="J17" s="199">
        <v>0</v>
      </c>
      <c r="K17" s="199">
        <v>310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94</v>
      </c>
      <c r="J18" s="199">
        <v>0</v>
      </c>
      <c r="K18" s="199">
        <v>310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94</v>
      </c>
      <c r="J19" s="199">
        <v>0</v>
      </c>
      <c r="K19" s="199">
        <v>310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94</v>
      </c>
      <c r="J20" s="199">
        <v>0</v>
      </c>
      <c r="K20" s="199">
        <v>310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94</v>
      </c>
      <c r="J21" s="199">
        <v>0</v>
      </c>
      <c r="K21" s="199">
        <v>310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94</v>
      </c>
      <c r="J22" s="199">
        <v>0</v>
      </c>
      <c r="K22" s="199">
        <v>310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</row>
    <row r="23" spans="1:16">
      <c r="A23" t="s">
        <v>65</v>
      </c>
      <c r="C23" s="26">
        <v>34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94</v>
      </c>
      <c r="J23" s="199">
        <v>0</v>
      </c>
      <c r="K23" s="199">
        <v>310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94</v>
      </c>
      <c r="J24" s="199">
        <v>0</v>
      </c>
      <c r="K24" s="199">
        <v>310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94</v>
      </c>
      <c r="J25" s="199">
        <v>0</v>
      </c>
      <c r="K25" s="199">
        <v>310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92</v>
      </c>
      <c r="J26" s="199">
        <v>0</v>
      </c>
      <c r="K26" s="199">
        <v>310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92</v>
      </c>
      <c r="J27" s="199">
        <v>0</v>
      </c>
      <c r="K27" s="199">
        <v>310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92</v>
      </c>
      <c r="J28" s="199">
        <v>0</v>
      </c>
      <c r="K28" s="199">
        <v>310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92</v>
      </c>
      <c r="J29" s="199">
        <v>0</v>
      </c>
      <c r="K29" s="199">
        <v>310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92</v>
      </c>
      <c r="J30" s="199">
        <v>0</v>
      </c>
      <c r="K30" s="199">
        <v>300.36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92</v>
      </c>
      <c r="J31" s="199">
        <v>0</v>
      </c>
      <c r="K31" s="199">
        <v>300.36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92</v>
      </c>
      <c r="J32" s="199">
        <v>0</v>
      </c>
      <c r="K32" s="199">
        <v>300.36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92</v>
      </c>
      <c r="J33" s="199">
        <v>0</v>
      </c>
      <c r="K33" s="199">
        <v>300.36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92</v>
      </c>
      <c r="J34" s="199">
        <v>0</v>
      </c>
      <c r="K34" s="199">
        <v>300.36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92</v>
      </c>
      <c r="J35" s="199">
        <v>0</v>
      </c>
      <c r="K35" s="199">
        <v>300.36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92</v>
      </c>
      <c r="J36" s="199">
        <v>0</v>
      </c>
      <c r="K36" s="199">
        <v>300.36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92</v>
      </c>
      <c r="J37" s="199">
        <v>0</v>
      </c>
      <c r="K37" s="199">
        <v>300.36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92</v>
      </c>
      <c r="J38" s="199">
        <v>0</v>
      </c>
      <c r="K38" s="199">
        <v>300.36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92</v>
      </c>
      <c r="J39" s="199">
        <v>0</v>
      </c>
      <c r="K39" s="199">
        <v>300.36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92</v>
      </c>
      <c r="J40" s="199">
        <v>60</v>
      </c>
      <c r="K40" s="199">
        <v>300.36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90</v>
      </c>
      <c r="J41" s="199">
        <v>60</v>
      </c>
      <c r="K41" s="199">
        <v>300.36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90</v>
      </c>
      <c r="J42" s="199">
        <v>80</v>
      </c>
      <c r="K42" s="199">
        <v>300.36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208</v>
      </c>
      <c r="J43" s="199">
        <v>0</v>
      </c>
      <c r="K43" s="199">
        <v>300.36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208</v>
      </c>
      <c r="J44" s="199">
        <v>0</v>
      </c>
      <c r="K44" s="199">
        <v>300.36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208</v>
      </c>
      <c r="J45" s="199">
        <v>0</v>
      </c>
      <c r="K45" s="199">
        <v>300.36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208</v>
      </c>
      <c r="J46" s="199">
        <v>0</v>
      </c>
      <c r="K46" s="199">
        <v>300.36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208</v>
      </c>
      <c r="J47" s="199">
        <v>0</v>
      </c>
      <c r="K47" s="199">
        <v>305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208</v>
      </c>
      <c r="J48" s="199">
        <v>0</v>
      </c>
      <c r="K48" s="199">
        <v>305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85</v>
      </c>
      <c r="J49" s="199">
        <v>0</v>
      </c>
      <c r="K49" s="199">
        <v>300.36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208</v>
      </c>
      <c r="J50" s="199">
        <v>0</v>
      </c>
      <c r="K50" s="199">
        <v>300.36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208</v>
      </c>
      <c r="J51" s="199">
        <v>0</v>
      </c>
      <c r="K51" s="199">
        <v>295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208</v>
      </c>
      <c r="J52" s="199">
        <v>0</v>
      </c>
      <c r="K52" s="199">
        <v>295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199">
        <v>62</v>
      </c>
      <c r="H53" s="199">
        <v>0</v>
      </c>
      <c r="I53" s="199">
        <v>208</v>
      </c>
      <c r="J53" s="199">
        <v>0</v>
      </c>
      <c r="K53" s="199">
        <v>295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199">
        <v>62</v>
      </c>
      <c r="H54" s="199">
        <v>0</v>
      </c>
      <c r="I54" s="199">
        <v>208</v>
      </c>
      <c r="J54" s="199">
        <v>0</v>
      </c>
      <c r="K54" s="199">
        <v>295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9">
        <v>62</v>
      </c>
      <c r="H55" s="199">
        <v>0</v>
      </c>
      <c r="I55" s="199">
        <v>208</v>
      </c>
      <c r="J55" s="199">
        <v>0</v>
      </c>
      <c r="K55" s="199">
        <v>295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9">
        <v>62</v>
      </c>
      <c r="H56" s="199">
        <v>0</v>
      </c>
      <c r="I56" s="199">
        <v>208</v>
      </c>
      <c r="J56" s="199">
        <v>0</v>
      </c>
      <c r="K56" s="199">
        <v>295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9">
        <v>62</v>
      </c>
      <c r="H57" s="199">
        <v>0</v>
      </c>
      <c r="I57" s="199">
        <v>208</v>
      </c>
      <c r="J57" s="199">
        <v>0</v>
      </c>
      <c r="K57" s="199">
        <v>295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9">
        <v>62</v>
      </c>
      <c r="H58" s="199">
        <v>0</v>
      </c>
      <c r="I58" s="199">
        <v>208</v>
      </c>
      <c r="J58" s="199">
        <v>0</v>
      </c>
      <c r="K58" s="199">
        <v>295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199">
        <v>62</v>
      </c>
      <c r="H59" s="199">
        <v>0</v>
      </c>
      <c r="I59" s="199">
        <v>208</v>
      </c>
      <c r="J59" s="199">
        <v>0</v>
      </c>
      <c r="K59" s="199">
        <v>295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199">
        <v>62</v>
      </c>
      <c r="H60" s="199">
        <v>0</v>
      </c>
      <c r="I60" s="199">
        <v>208</v>
      </c>
      <c r="J60" s="199">
        <v>0</v>
      </c>
      <c r="K60" s="199">
        <v>295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199">
        <v>62</v>
      </c>
      <c r="H61" s="199">
        <v>0</v>
      </c>
      <c r="I61" s="199">
        <v>208</v>
      </c>
      <c r="J61" s="199">
        <v>0</v>
      </c>
      <c r="K61" s="199">
        <v>295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199">
        <v>62</v>
      </c>
      <c r="H62" s="199">
        <v>0</v>
      </c>
      <c r="I62" s="199">
        <v>208</v>
      </c>
      <c r="J62" s="199">
        <v>0</v>
      </c>
      <c r="K62" s="199">
        <v>295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199">
        <v>62</v>
      </c>
      <c r="H63" s="199">
        <v>0</v>
      </c>
      <c r="I63" s="199">
        <v>208</v>
      </c>
      <c r="J63" s="199">
        <v>0</v>
      </c>
      <c r="K63" s="199">
        <v>295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199">
        <v>62</v>
      </c>
      <c r="H64" s="199">
        <v>0</v>
      </c>
      <c r="I64" s="199">
        <v>208</v>
      </c>
      <c r="J64" s="199">
        <v>0</v>
      </c>
      <c r="K64" s="199">
        <v>295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199">
        <v>62</v>
      </c>
      <c r="H65" s="199">
        <v>0</v>
      </c>
      <c r="I65" s="199">
        <v>208</v>
      </c>
      <c r="J65" s="199">
        <v>0</v>
      </c>
      <c r="K65" s="199">
        <v>295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199">
        <v>62</v>
      </c>
      <c r="H66" s="199">
        <v>0</v>
      </c>
      <c r="I66" s="199">
        <v>208</v>
      </c>
      <c r="J66" s="199">
        <v>0</v>
      </c>
      <c r="K66" s="199">
        <v>295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208</v>
      </c>
      <c r="J67" s="199">
        <v>0</v>
      </c>
      <c r="K67" s="199">
        <v>295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208</v>
      </c>
      <c r="J68" s="199">
        <v>0</v>
      </c>
      <c r="K68" s="199">
        <v>295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208</v>
      </c>
      <c r="J69" s="199">
        <v>0</v>
      </c>
      <c r="K69" s="199">
        <v>295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208</v>
      </c>
      <c r="J70" s="199">
        <v>0</v>
      </c>
      <c r="K70" s="199">
        <v>295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208</v>
      </c>
      <c r="J71" s="199">
        <v>0</v>
      </c>
      <c r="K71" s="199">
        <v>295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208</v>
      </c>
      <c r="J72" s="199">
        <v>0</v>
      </c>
      <c r="K72" s="199">
        <v>295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208</v>
      </c>
      <c r="J73" s="199">
        <v>0</v>
      </c>
      <c r="K73" s="199">
        <v>295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208</v>
      </c>
      <c r="J74" s="199">
        <v>0</v>
      </c>
      <c r="K74" s="199">
        <v>295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208</v>
      </c>
      <c r="J75" s="199">
        <v>0</v>
      </c>
      <c r="K75" s="199">
        <v>300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208</v>
      </c>
      <c r="J76" s="199">
        <v>0</v>
      </c>
      <c r="K76" s="199">
        <v>300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208</v>
      </c>
      <c r="J77" s="199">
        <v>0</v>
      </c>
      <c r="K77" s="199">
        <v>300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208</v>
      </c>
      <c r="J78" s="199">
        <v>0</v>
      </c>
      <c r="K78" s="199">
        <v>300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208</v>
      </c>
      <c r="J79" s="199">
        <v>0</v>
      </c>
      <c r="K79" s="199">
        <v>300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208</v>
      </c>
      <c r="J80" s="199">
        <v>0</v>
      </c>
      <c r="K80" s="199">
        <v>300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208</v>
      </c>
      <c r="J81" s="199">
        <v>0</v>
      </c>
      <c r="K81" s="199">
        <v>300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208</v>
      </c>
      <c r="J82" s="199">
        <v>0</v>
      </c>
      <c r="K82" s="199">
        <v>300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208</v>
      </c>
      <c r="J83" s="199">
        <v>0</v>
      </c>
      <c r="K83" s="199">
        <v>300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208</v>
      </c>
      <c r="J84" s="199">
        <v>0</v>
      </c>
      <c r="K84" s="199">
        <v>300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208</v>
      </c>
      <c r="J85" s="199">
        <v>0</v>
      </c>
      <c r="K85" s="199">
        <v>300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208</v>
      </c>
      <c r="J86" s="199">
        <v>0</v>
      </c>
      <c r="K86" s="199">
        <v>300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199">
        <v>62</v>
      </c>
      <c r="H87" s="199">
        <v>0</v>
      </c>
      <c r="I87" s="199">
        <v>208</v>
      </c>
      <c r="J87" s="199">
        <v>0</v>
      </c>
      <c r="K87" s="199">
        <v>305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199">
        <v>62</v>
      </c>
      <c r="H88" s="199">
        <v>0</v>
      </c>
      <c r="I88" s="199">
        <v>208</v>
      </c>
      <c r="J88" s="199">
        <v>0</v>
      </c>
      <c r="K88" s="199">
        <v>305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199">
        <v>62</v>
      </c>
      <c r="H89" s="199">
        <v>0</v>
      </c>
      <c r="I89" s="199">
        <v>208</v>
      </c>
      <c r="J89" s="199">
        <v>0</v>
      </c>
      <c r="K89" s="199">
        <v>305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199">
        <v>62</v>
      </c>
      <c r="H90" s="199">
        <v>0</v>
      </c>
      <c r="I90" s="199">
        <v>208</v>
      </c>
      <c r="J90" s="199">
        <v>0</v>
      </c>
      <c r="K90" s="199">
        <v>305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199">
        <v>62</v>
      </c>
      <c r="H91" s="199">
        <v>0</v>
      </c>
      <c r="I91" s="199">
        <v>208</v>
      </c>
      <c r="J91" s="199">
        <v>0</v>
      </c>
      <c r="K91" s="199">
        <v>305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199">
        <v>62</v>
      </c>
      <c r="H92" s="199">
        <v>0</v>
      </c>
      <c r="I92" s="199">
        <v>208</v>
      </c>
      <c r="J92" s="199">
        <v>0</v>
      </c>
      <c r="K92" s="199">
        <v>305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208</v>
      </c>
      <c r="J93" s="199">
        <v>0</v>
      </c>
      <c r="K93" s="199">
        <v>305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208</v>
      </c>
      <c r="J94" s="199">
        <v>0</v>
      </c>
      <c r="K94" s="199">
        <v>305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208</v>
      </c>
      <c r="J95" s="199">
        <v>0</v>
      </c>
      <c r="K95" s="199">
        <v>305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208</v>
      </c>
      <c r="J96" s="199">
        <v>0</v>
      </c>
      <c r="K96" s="199">
        <v>305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208</v>
      </c>
      <c r="J97" s="199">
        <v>0</v>
      </c>
      <c r="K97" s="199">
        <v>305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208</v>
      </c>
      <c r="J98" s="199">
        <v>0</v>
      </c>
      <c r="K98" s="199">
        <v>305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0.71699999999999997</v>
      </c>
      <c r="D99" s="156">
        <f t="shared" si="0"/>
        <v>7.4249999999999997E-2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3.8057500000000002</v>
      </c>
      <c r="J99" s="156">
        <f t="shared" si="0"/>
        <v>0.05</v>
      </c>
      <c r="K99" s="156">
        <f t="shared" si="0"/>
        <v>7.2792100000000026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0.11749999999999999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14.44</v>
      </c>
      <c r="K3" s="199">
        <v>16.899999999999999</v>
      </c>
      <c r="L3" s="199">
        <v>0.4</v>
      </c>
      <c r="M3" s="199">
        <v>2.11</v>
      </c>
      <c r="N3" s="199">
        <v>1.71</v>
      </c>
      <c r="O3" s="199">
        <v>2.42</v>
      </c>
      <c r="P3" s="199">
        <v>0.53</v>
      </c>
      <c r="Q3" s="199">
        <v>0.15</v>
      </c>
      <c r="R3" s="199">
        <v>0.61</v>
      </c>
      <c r="S3" s="199">
        <v>0.38</v>
      </c>
      <c r="T3" s="199">
        <v>0</v>
      </c>
      <c r="U3" s="199">
        <v>2.0499999999999998</v>
      </c>
      <c r="V3" s="199">
        <v>0.21</v>
      </c>
      <c r="W3" s="199">
        <v>0.5</v>
      </c>
      <c r="X3" s="199">
        <v>2.14</v>
      </c>
      <c r="Y3" s="199">
        <v>0</v>
      </c>
      <c r="Z3" s="199">
        <v>2.0099999999999998</v>
      </c>
      <c r="AA3" s="199">
        <v>1.31</v>
      </c>
      <c r="AB3" s="199">
        <v>0</v>
      </c>
      <c r="AC3" s="199">
        <v>0</v>
      </c>
      <c r="AD3" s="199">
        <v>9.92</v>
      </c>
      <c r="AE3" s="199">
        <v>0</v>
      </c>
      <c r="AF3" s="199">
        <v>0</v>
      </c>
      <c r="AG3" s="199">
        <v>0</v>
      </c>
      <c r="AH3" s="199">
        <v>0</v>
      </c>
      <c r="AI3" s="199">
        <v>41.4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182.62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14.44</v>
      </c>
      <c r="K4" s="199">
        <v>16.899999999999999</v>
      </c>
      <c r="L4" s="199">
        <v>0.4</v>
      </c>
      <c r="M4" s="199">
        <v>2.11</v>
      </c>
      <c r="N4" s="199">
        <v>1.71</v>
      </c>
      <c r="O4" s="199">
        <v>2.42</v>
      </c>
      <c r="P4" s="199">
        <v>0.53</v>
      </c>
      <c r="Q4" s="199">
        <v>0.15</v>
      </c>
      <c r="R4" s="199">
        <v>0.61</v>
      </c>
      <c r="S4" s="199">
        <v>0.38</v>
      </c>
      <c r="T4" s="199">
        <v>0</v>
      </c>
      <c r="U4" s="199">
        <v>2.0499999999999998</v>
      </c>
      <c r="V4" s="199">
        <v>0.21</v>
      </c>
      <c r="W4" s="199">
        <v>0.5</v>
      </c>
      <c r="X4" s="199">
        <v>2.14</v>
      </c>
      <c r="Y4" s="199">
        <v>0</v>
      </c>
      <c r="Z4" s="199">
        <v>2.0099999999999998</v>
      </c>
      <c r="AA4" s="199">
        <v>1.31</v>
      </c>
      <c r="AB4" s="199">
        <v>0</v>
      </c>
      <c r="AC4" s="199">
        <v>0</v>
      </c>
      <c r="AD4" s="199">
        <v>9.92</v>
      </c>
      <c r="AE4" s="199">
        <v>0</v>
      </c>
      <c r="AF4" s="199">
        <v>0</v>
      </c>
      <c r="AG4" s="199">
        <v>0</v>
      </c>
      <c r="AH4" s="199">
        <v>0</v>
      </c>
      <c r="AI4" s="199">
        <v>41.4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182.62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14.44</v>
      </c>
      <c r="K5" s="199">
        <v>16.899999999999999</v>
      </c>
      <c r="L5" s="199">
        <v>0.4</v>
      </c>
      <c r="M5" s="199">
        <v>2.11</v>
      </c>
      <c r="N5" s="199">
        <v>1.71</v>
      </c>
      <c r="O5" s="199">
        <v>2.42</v>
      </c>
      <c r="P5" s="199">
        <v>0.53</v>
      </c>
      <c r="Q5" s="199">
        <v>0.15</v>
      </c>
      <c r="R5" s="199">
        <v>0.61</v>
      </c>
      <c r="S5" s="199">
        <v>0.38</v>
      </c>
      <c r="T5" s="199">
        <v>0</v>
      </c>
      <c r="U5" s="199">
        <v>2.0499999999999998</v>
      </c>
      <c r="V5" s="199">
        <v>0.21</v>
      </c>
      <c r="W5" s="199">
        <v>0.45</v>
      </c>
      <c r="X5" s="199">
        <v>2.14</v>
      </c>
      <c r="Y5" s="199">
        <v>0</v>
      </c>
      <c r="Z5" s="199">
        <v>2.0099999999999998</v>
      </c>
      <c r="AA5" s="199">
        <v>1.31</v>
      </c>
      <c r="AB5" s="199">
        <v>0</v>
      </c>
      <c r="AC5" s="199">
        <v>0</v>
      </c>
      <c r="AD5" s="199">
        <v>9.92</v>
      </c>
      <c r="AE5" s="199">
        <v>0</v>
      </c>
      <c r="AF5" s="199">
        <v>0</v>
      </c>
      <c r="AG5" s="199">
        <v>0</v>
      </c>
      <c r="AH5" s="199">
        <v>0</v>
      </c>
      <c r="AI5" s="199">
        <v>41.4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233.49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14.44</v>
      </c>
      <c r="K6" s="199">
        <v>16.899999999999999</v>
      </c>
      <c r="L6" s="199">
        <v>0.4</v>
      </c>
      <c r="M6" s="199">
        <v>2.11</v>
      </c>
      <c r="N6" s="199">
        <v>1.71</v>
      </c>
      <c r="O6" s="199">
        <v>2.42</v>
      </c>
      <c r="P6" s="199">
        <v>0.53</v>
      </c>
      <c r="Q6" s="199">
        <v>0.15</v>
      </c>
      <c r="R6" s="199">
        <v>0.61</v>
      </c>
      <c r="S6" s="199">
        <v>0.38</v>
      </c>
      <c r="T6" s="199">
        <v>0</v>
      </c>
      <c r="U6" s="199">
        <v>2.0499999999999998</v>
      </c>
      <c r="V6" s="199">
        <v>0.21</v>
      </c>
      <c r="W6" s="199">
        <v>0.34</v>
      </c>
      <c r="X6" s="199">
        <v>2.14</v>
      </c>
      <c r="Y6" s="199">
        <v>0</v>
      </c>
      <c r="Z6" s="199">
        <v>2.0099999999999998</v>
      </c>
      <c r="AA6" s="199">
        <v>1.31</v>
      </c>
      <c r="AB6" s="199">
        <v>0</v>
      </c>
      <c r="AC6" s="199">
        <v>0</v>
      </c>
      <c r="AD6" s="199">
        <v>14.88</v>
      </c>
      <c r="AE6" s="199">
        <v>0</v>
      </c>
      <c r="AF6" s="199">
        <v>0</v>
      </c>
      <c r="AG6" s="199">
        <v>0</v>
      </c>
      <c r="AH6" s="199">
        <v>0</v>
      </c>
      <c r="AI6" s="199">
        <v>41.4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271.27999999999997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14.44</v>
      </c>
      <c r="K7" s="199">
        <v>16.899999999999999</v>
      </c>
      <c r="L7" s="199">
        <v>0.4</v>
      </c>
      <c r="M7" s="199">
        <v>2.11</v>
      </c>
      <c r="N7" s="199">
        <v>1.71</v>
      </c>
      <c r="O7" s="199">
        <v>2.42</v>
      </c>
      <c r="P7" s="199">
        <v>0.53</v>
      </c>
      <c r="Q7" s="199">
        <v>0.15</v>
      </c>
      <c r="R7" s="199">
        <v>0.61</v>
      </c>
      <c r="S7" s="199">
        <v>0.38</v>
      </c>
      <c r="T7" s="199">
        <v>0</v>
      </c>
      <c r="U7" s="199">
        <v>2.0499999999999998</v>
      </c>
      <c r="V7" s="199">
        <v>0.21</v>
      </c>
      <c r="W7" s="199">
        <v>0.34</v>
      </c>
      <c r="X7" s="199">
        <v>2.14</v>
      </c>
      <c r="Y7" s="199">
        <v>0</v>
      </c>
      <c r="Z7" s="199">
        <v>2.0099999999999998</v>
      </c>
      <c r="AA7" s="199">
        <v>1.31</v>
      </c>
      <c r="AB7" s="199">
        <v>0</v>
      </c>
      <c r="AC7" s="199">
        <v>0</v>
      </c>
      <c r="AD7" s="199">
        <v>14.88</v>
      </c>
      <c r="AE7" s="199">
        <v>0</v>
      </c>
      <c r="AF7" s="199">
        <v>0</v>
      </c>
      <c r="AG7" s="199">
        <v>0</v>
      </c>
      <c r="AH7" s="199">
        <v>0</v>
      </c>
      <c r="AI7" s="199">
        <v>41.4</v>
      </c>
      <c r="AJ7" s="199">
        <v>0</v>
      </c>
      <c r="AK7" s="199">
        <v>1.54</v>
      </c>
      <c r="AL7" s="199">
        <v>0</v>
      </c>
      <c r="AM7" s="199">
        <v>0</v>
      </c>
      <c r="AN7" s="199">
        <v>0</v>
      </c>
      <c r="AO7" s="199">
        <v>292.62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14.44</v>
      </c>
      <c r="K8" s="199">
        <v>16.899999999999999</v>
      </c>
      <c r="L8" s="199">
        <v>0.4</v>
      </c>
      <c r="M8" s="199">
        <v>2.11</v>
      </c>
      <c r="N8" s="199">
        <v>1.71</v>
      </c>
      <c r="O8" s="199">
        <v>2.42</v>
      </c>
      <c r="P8" s="199">
        <v>0.53</v>
      </c>
      <c r="Q8" s="199">
        <v>0.15</v>
      </c>
      <c r="R8" s="199">
        <v>0.61</v>
      </c>
      <c r="S8" s="199">
        <v>0.38</v>
      </c>
      <c r="T8" s="199">
        <v>0</v>
      </c>
      <c r="U8" s="199">
        <v>2.0499999999999998</v>
      </c>
      <c r="V8" s="199">
        <v>0.21</v>
      </c>
      <c r="W8" s="199">
        <v>0.34</v>
      </c>
      <c r="X8" s="199">
        <v>2.14</v>
      </c>
      <c r="Y8" s="199">
        <v>0</v>
      </c>
      <c r="Z8" s="199">
        <v>2.0099999999999998</v>
      </c>
      <c r="AA8" s="199">
        <v>1.31</v>
      </c>
      <c r="AB8" s="199">
        <v>0</v>
      </c>
      <c r="AC8" s="199">
        <v>0</v>
      </c>
      <c r="AD8" s="199">
        <v>14.88</v>
      </c>
      <c r="AE8" s="199">
        <v>0</v>
      </c>
      <c r="AF8" s="199">
        <v>0</v>
      </c>
      <c r="AG8" s="199">
        <v>0</v>
      </c>
      <c r="AH8" s="199">
        <v>0</v>
      </c>
      <c r="AI8" s="199">
        <v>41.4</v>
      </c>
      <c r="AJ8" s="199">
        <v>0</v>
      </c>
      <c r="AK8" s="199">
        <v>1.54</v>
      </c>
      <c r="AL8" s="199">
        <v>0</v>
      </c>
      <c r="AM8" s="199">
        <v>0</v>
      </c>
      <c r="AN8" s="199">
        <v>0</v>
      </c>
      <c r="AO8" s="199">
        <v>292.62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14.44</v>
      </c>
      <c r="K9" s="199">
        <v>16.899999999999999</v>
      </c>
      <c r="L9" s="199">
        <v>0.4</v>
      </c>
      <c r="M9" s="199">
        <v>2.11</v>
      </c>
      <c r="N9" s="199">
        <v>1.71</v>
      </c>
      <c r="O9" s="199">
        <v>2.42</v>
      </c>
      <c r="P9" s="199">
        <v>0.53</v>
      </c>
      <c r="Q9" s="199">
        <v>0.15</v>
      </c>
      <c r="R9" s="199">
        <v>0.61</v>
      </c>
      <c r="S9" s="199">
        <v>0.38</v>
      </c>
      <c r="T9" s="199">
        <v>0</v>
      </c>
      <c r="U9" s="199">
        <v>2.0499999999999998</v>
      </c>
      <c r="V9" s="199">
        <v>0.21</v>
      </c>
      <c r="W9" s="199">
        <v>0.34</v>
      </c>
      <c r="X9" s="199">
        <v>2.14</v>
      </c>
      <c r="Y9" s="199">
        <v>0</v>
      </c>
      <c r="Z9" s="199">
        <v>2.0099999999999998</v>
      </c>
      <c r="AA9" s="199">
        <v>1.31</v>
      </c>
      <c r="AB9" s="199">
        <v>0</v>
      </c>
      <c r="AC9" s="199">
        <v>0</v>
      </c>
      <c r="AD9" s="199">
        <v>14.88</v>
      </c>
      <c r="AE9" s="199">
        <v>0</v>
      </c>
      <c r="AF9" s="199">
        <v>0</v>
      </c>
      <c r="AG9" s="199">
        <v>0</v>
      </c>
      <c r="AH9" s="199">
        <v>0</v>
      </c>
      <c r="AI9" s="199">
        <v>41.4</v>
      </c>
      <c r="AJ9" s="199">
        <v>0</v>
      </c>
      <c r="AK9" s="199">
        <v>1.54</v>
      </c>
      <c r="AL9" s="199">
        <v>0</v>
      </c>
      <c r="AM9" s="199">
        <v>0</v>
      </c>
      <c r="AN9" s="199">
        <v>0</v>
      </c>
      <c r="AO9" s="199">
        <v>292.62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14.44</v>
      </c>
      <c r="K10" s="199">
        <v>16.899999999999999</v>
      </c>
      <c r="L10" s="199">
        <v>0.4</v>
      </c>
      <c r="M10" s="199">
        <v>2.11</v>
      </c>
      <c r="N10" s="199">
        <v>1.71</v>
      </c>
      <c r="O10" s="199">
        <v>2.42</v>
      </c>
      <c r="P10" s="199">
        <v>0.53</v>
      </c>
      <c r="Q10" s="199">
        <v>0.15</v>
      </c>
      <c r="R10" s="199">
        <v>0.61</v>
      </c>
      <c r="S10" s="199">
        <v>0.38</v>
      </c>
      <c r="T10" s="199">
        <v>0</v>
      </c>
      <c r="U10" s="199">
        <v>2.0499999999999998</v>
      </c>
      <c r="V10" s="199">
        <v>0.21</v>
      </c>
      <c r="W10" s="199">
        <v>0.34</v>
      </c>
      <c r="X10" s="199">
        <v>2.14</v>
      </c>
      <c r="Y10" s="199">
        <v>0</v>
      </c>
      <c r="Z10" s="199">
        <v>2.0099999999999998</v>
      </c>
      <c r="AA10" s="199">
        <v>1.31</v>
      </c>
      <c r="AB10" s="199">
        <v>0</v>
      </c>
      <c r="AC10" s="199">
        <v>0</v>
      </c>
      <c r="AD10" s="199">
        <v>14.88</v>
      </c>
      <c r="AE10" s="199">
        <v>0</v>
      </c>
      <c r="AF10" s="199">
        <v>0</v>
      </c>
      <c r="AG10" s="199">
        <v>0</v>
      </c>
      <c r="AH10" s="199">
        <v>0</v>
      </c>
      <c r="AI10" s="199">
        <v>41.4</v>
      </c>
      <c r="AJ10" s="199">
        <v>0</v>
      </c>
      <c r="AK10" s="199">
        <v>1.54</v>
      </c>
      <c r="AL10" s="199">
        <v>0</v>
      </c>
      <c r="AM10" s="199">
        <v>0</v>
      </c>
      <c r="AN10" s="199">
        <v>0</v>
      </c>
      <c r="AO10" s="199">
        <v>292.62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14.44</v>
      </c>
      <c r="K11" s="199">
        <v>16.899999999999999</v>
      </c>
      <c r="L11" s="199">
        <v>0.4</v>
      </c>
      <c r="M11" s="199">
        <v>2.11</v>
      </c>
      <c r="N11" s="199">
        <v>1.71</v>
      </c>
      <c r="O11" s="199">
        <v>2.42</v>
      </c>
      <c r="P11" s="199">
        <v>0.53</v>
      </c>
      <c r="Q11" s="199">
        <v>0.15</v>
      </c>
      <c r="R11" s="199">
        <v>0.61</v>
      </c>
      <c r="S11" s="199">
        <v>0.38</v>
      </c>
      <c r="T11" s="199">
        <v>0</v>
      </c>
      <c r="U11" s="199">
        <v>2.0499999999999998</v>
      </c>
      <c r="V11" s="199">
        <v>0.21</v>
      </c>
      <c r="W11" s="199">
        <v>0.34</v>
      </c>
      <c r="X11" s="199">
        <v>2.14</v>
      </c>
      <c r="Y11" s="199">
        <v>0</v>
      </c>
      <c r="Z11" s="199">
        <v>2.0099999999999998</v>
      </c>
      <c r="AA11" s="199">
        <v>1.31</v>
      </c>
      <c r="AB11" s="199">
        <v>0</v>
      </c>
      <c r="AC11" s="199">
        <v>0</v>
      </c>
      <c r="AD11" s="199">
        <v>14.88</v>
      </c>
      <c r="AE11" s="199">
        <v>0</v>
      </c>
      <c r="AF11" s="199">
        <v>0</v>
      </c>
      <c r="AG11" s="199">
        <v>0</v>
      </c>
      <c r="AH11" s="199">
        <v>0</v>
      </c>
      <c r="AI11" s="199">
        <v>41.4</v>
      </c>
      <c r="AJ11" s="199">
        <v>0</v>
      </c>
      <c r="AK11" s="199">
        <v>1.54</v>
      </c>
      <c r="AL11" s="199">
        <v>0</v>
      </c>
      <c r="AM11" s="199">
        <v>0</v>
      </c>
      <c r="AN11" s="199">
        <v>0</v>
      </c>
      <c r="AO11" s="199">
        <v>292.62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14.44</v>
      </c>
      <c r="K12" s="199">
        <v>16.899999999999999</v>
      </c>
      <c r="L12" s="199">
        <v>0.4</v>
      </c>
      <c r="M12" s="199">
        <v>2.11</v>
      </c>
      <c r="N12" s="199">
        <v>1.71</v>
      </c>
      <c r="O12" s="199">
        <v>2.42</v>
      </c>
      <c r="P12" s="199">
        <v>0.53</v>
      </c>
      <c r="Q12" s="199">
        <v>0.15</v>
      </c>
      <c r="R12" s="199">
        <v>0.61</v>
      </c>
      <c r="S12" s="199">
        <v>0.38</v>
      </c>
      <c r="T12" s="199">
        <v>0</v>
      </c>
      <c r="U12" s="199">
        <v>2.0499999999999998</v>
      </c>
      <c r="V12" s="199">
        <v>0.21</v>
      </c>
      <c r="W12" s="199">
        <v>0.34</v>
      </c>
      <c r="X12" s="199">
        <v>2.14</v>
      </c>
      <c r="Y12" s="199">
        <v>0</v>
      </c>
      <c r="Z12" s="199">
        <v>2.0099999999999998</v>
      </c>
      <c r="AA12" s="199">
        <v>1.31</v>
      </c>
      <c r="AB12" s="199">
        <v>0</v>
      </c>
      <c r="AC12" s="199">
        <v>0</v>
      </c>
      <c r="AD12" s="199">
        <v>14.88</v>
      </c>
      <c r="AE12" s="199">
        <v>0</v>
      </c>
      <c r="AF12" s="199">
        <v>0</v>
      </c>
      <c r="AG12" s="199">
        <v>0</v>
      </c>
      <c r="AH12" s="199">
        <v>0</v>
      </c>
      <c r="AI12" s="199">
        <v>41.4</v>
      </c>
      <c r="AJ12" s="199">
        <v>0</v>
      </c>
      <c r="AK12" s="199">
        <v>1.54</v>
      </c>
      <c r="AL12" s="199">
        <v>0</v>
      </c>
      <c r="AM12" s="199">
        <v>0</v>
      </c>
      <c r="AN12" s="199">
        <v>0</v>
      </c>
      <c r="AO12" s="199">
        <v>292.62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14.44</v>
      </c>
      <c r="K13" s="199">
        <v>16.899999999999999</v>
      </c>
      <c r="L13" s="199">
        <v>0.4</v>
      </c>
      <c r="M13" s="199">
        <v>2.11</v>
      </c>
      <c r="N13" s="199">
        <v>1.71</v>
      </c>
      <c r="O13" s="199">
        <v>2.42</v>
      </c>
      <c r="P13" s="199">
        <v>0.53</v>
      </c>
      <c r="Q13" s="199">
        <v>0.15</v>
      </c>
      <c r="R13" s="199">
        <v>0.61</v>
      </c>
      <c r="S13" s="199">
        <v>0.38</v>
      </c>
      <c r="T13" s="199">
        <v>0</v>
      </c>
      <c r="U13" s="199">
        <v>2.0499999999999998</v>
      </c>
      <c r="V13" s="199">
        <v>0.21</v>
      </c>
      <c r="W13" s="199">
        <v>0.34</v>
      </c>
      <c r="X13" s="199">
        <v>2.14</v>
      </c>
      <c r="Y13" s="199">
        <v>0</v>
      </c>
      <c r="Z13" s="199">
        <v>2.0099999999999998</v>
      </c>
      <c r="AA13" s="199">
        <v>1.31</v>
      </c>
      <c r="AB13" s="199">
        <v>0</v>
      </c>
      <c r="AC13" s="199">
        <v>0</v>
      </c>
      <c r="AD13" s="199">
        <v>14.88</v>
      </c>
      <c r="AE13" s="199">
        <v>0</v>
      </c>
      <c r="AF13" s="199">
        <v>0</v>
      </c>
      <c r="AG13" s="199">
        <v>0</v>
      </c>
      <c r="AH13" s="199">
        <v>0</v>
      </c>
      <c r="AI13" s="199">
        <v>41.4</v>
      </c>
      <c r="AJ13" s="199">
        <v>0</v>
      </c>
      <c r="AK13" s="199">
        <v>1.54</v>
      </c>
      <c r="AL13" s="199">
        <v>0</v>
      </c>
      <c r="AM13" s="199">
        <v>0</v>
      </c>
      <c r="AN13" s="199">
        <v>0</v>
      </c>
      <c r="AO13" s="199">
        <v>292.62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14.44</v>
      </c>
      <c r="K14" s="199">
        <v>16.899999999999999</v>
      </c>
      <c r="L14" s="199">
        <v>0.4</v>
      </c>
      <c r="M14" s="199">
        <v>2.11</v>
      </c>
      <c r="N14" s="199">
        <v>1.71</v>
      </c>
      <c r="O14" s="199">
        <v>2.42</v>
      </c>
      <c r="P14" s="199">
        <v>0.53</v>
      </c>
      <c r="Q14" s="199">
        <v>0.15</v>
      </c>
      <c r="R14" s="199">
        <v>0.61</v>
      </c>
      <c r="S14" s="199">
        <v>0.38</v>
      </c>
      <c r="T14" s="199">
        <v>0</v>
      </c>
      <c r="U14" s="199">
        <v>2.0499999999999998</v>
      </c>
      <c r="V14" s="199">
        <v>0.21</v>
      </c>
      <c r="W14" s="199">
        <v>0.34</v>
      </c>
      <c r="X14" s="199">
        <v>2.14</v>
      </c>
      <c r="Y14" s="199">
        <v>0</v>
      </c>
      <c r="Z14" s="199">
        <v>2.0099999999999998</v>
      </c>
      <c r="AA14" s="199">
        <v>1.31</v>
      </c>
      <c r="AB14" s="199">
        <v>0</v>
      </c>
      <c r="AC14" s="199">
        <v>21.32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41.4</v>
      </c>
      <c r="AJ14" s="199">
        <v>0</v>
      </c>
      <c r="AK14" s="199">
        <v>1.54</v>
      </c>
      <c r="AL14" s="199">
        <v>0</v>
      </c>
      <c r="AM14" s="199">
        <v>0</v>
      </c>
      <c r="AN14" s="199">
        <v>0</v>
      </c>
      <c r="AO14" s="199">
        <v>292.62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14.44</v>
      </c>
      <c r="K15" s="199">
        <v>16.899999999999999</v>
      </c>
      <c r="L15" s="199">
        <v>0.4</v>
      </c>
      <c r="M15" s="199">
        <v>2.11</v>
      </c>
      <c r="N15" s="199">
        <v>1.71</v>
      </c>
      <c r="O15" s="199">
        <v>2.42</v>
      </c>
      <c r="P15" s="199">
        <v>0.53</v>
      </c>
      <c r="Q15" s="199">
        <v>0.15</v>
      </c>
      <c r="R15" s="199">
        <v>0.61</v>
      </c>
      <c r="S15" s="199">
        <v>0.38</v>
      </c>
      <c r="T15" s="199">
        <v>0</v>
      </c>
      <c r="U15" s="199">
        <v>2.0499999999999998</v>
      </c>
      <c r="V15" s="199">
        <v>0.21</v>
      </c>
      <c r="W15" s="199">
        <v>0.34</v>
      </c>
      <c r="X15" s="199">
        <v>2.14</v>
      </c>
      <c r="Y15" s="199">
        <v>0</v>
      </c>
      <c r="Z15" s="199">
        <v>2.0099999999999998</v>
      </c>
      <c r="AA15" s="199">
        <v>1.31</v>
      </c>
      <c r="AB15" s="199">
        <v>0</v>
      </c>
      <c r="AC15" s="199">
        <v>21.32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40.74</v>
      </c>
      <c r="AJ15" s="199">
        <v>0</v>
      </c>
      <c r="AK15" s="199">
        <v>1.54</v>
      </c>
      <c r="AL15" s="199">
        <v>0</v>
      </c>
      <c r="AM15" s="199">
        <v>0</v>
      </c>
      <c r="AN15" s="199">
        <v>0</v>
      </c>
      <c r="AO15" s="199">
        <v>292.62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14.44</v>
      </c>
      <c r="K16" s="199">
        <v>16.899999999999999</v>
      </c>
      <c r="L16" s="199">
        <v>0.4</v>
      </c>
      <c r="M16" s="199">
        <v>2.11</v>
      </c>
      <c r="N16" s="199">
        <v>1.71</v>
      </c>
      <c r="O16" s="199">
        <v>2.42</v>
      </c>
      <c r="P16" s="199">
        <v>0.53</v>
      </c>
      <c r="Q16" s="199">
        <v>0.15</v>
      </c>
      <c r="R16" s="199">
        <v>0.61</v>
      </c>
      <c r="S16" s="199">
        <v>0.38</v>
      </c>
      <c r="T16" s="199">
        <v>0</v>
      </c>
      <c r="U16" s="199">
        <v>2.0499999999999998</v>
      </c>
      <c r="V16" s="199">
        <v>0.21</v>
      </c>
      <c r="W16" s="199">
        <v>0.34</v>
      </c>
      <c r="X16" s="199">
        <v>2.14</v>
      </c>
      <c r="Y16" s="199">
        <v>0</v>
      </c>
      <c r="Z16" s="199">
        <v>2.0099999999999998</v>
      </c>
      <c r="AA16" s="199">
        <v>1.31</v>
      </c>
      <c r="AB16" s="199">
        <v>0</v>
      </c>
      <c r="AC16" s="199">
        <v>21.32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40.74</v>
      </c>
      <c r="AJ16" s="199">
        <v>0</v>
      </c>
      <c r="AK16" s="199">
        <v>1.54</v>
      </c>
      <c r="AL16" s="199">
        <v>0</v>
      </c>
      <c r="AM16" s="199">
        <v>0</v>
      </c>
      <c r="AN16" s="199">
        <v>0</v>
      </c>
      <c r="AO16" s="199">
        <v>292.62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14.44</v>
      </c>
      <c r="K17" s="199">
        <v>16.899999999999999</v>
      </c>
      <c r="L17" s="199">
        <v>0.4</v>
      </c>
      <c r="M17" s="199">
        <v>2.11</v>
      </c>
      <c r="N17" s="199">
        <v>1.71</v>
      </c>
      <c r="O17" s="199">
        <v>2.42</v>
      </c>
      <c r="P17" s="199">
        <v>0.53</v>
      </c>
      <c r="Q17" s="199">
        <v>0.15</v>
      </c>
      <c r="R17" s="199">
        <v>0.61</v>
      </c>
      <c r="S17" s="199">
        <v>0.38</v>
      </c>
      <c r="T17" s="199">
        <v>0</v>
      </c>
      <c r="U17" s="199">
        <v>2.0499999999999998</v>
      </c>
      <c r="V17" s="199">
        <v>0.21</v>
      </c>
      <c r="W17" s="199">
        <v>0.34</v>
      </c>
      <c r="X17" s="199">
        <v>2.14</v>
      </c>
      <c r="Y17" s="199">
        <v>0</v>
      </c>
      <c r="Z17" s="199">
        <v>2.0099999999999998</v>
      </c>
      <c r="AA17" s="199">
        <v>1.31</v>
      </c>
      <c r="AB17" s="199">
        <v>0</v>
      </c>
      <c r="AC17" s="199">
        <v>21.32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40.74</v>
      </c>
      <c r="AJ17" s="199">
        <v>0</v>
      </c>
      <c r="AK17" s="199">
        <v>3.1</v>
      </c>
      <c r="AL17" s="199">
        <v>0</v>
      </c>
      <c r="AM17" s="199">
        <v>0</v>
      </c>
      <c r="AN17" s="199">
        <v>0</v>
      </c>
      <c r="AO17" s="199">
        <v>292.62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14.44</v>
      </c>
      <c r="K18" s="199">
        <v>16.91</v>
      </c>
      <c r="L18" s="199">
        <v>0.4</v>
      </c>
      <c r="M18" s="199">
        <v>2.11</v>
      </c>
      <c r="N18" s="199">
        <v>1.71</v>
      </c>
      <c r="O18" s="199">
        <v>2.42</v>
      </c>
      <c r="P18" s="199">
        <v>0.53</v>
      </c>
      <c r="Q18" s="199">
        <v>0.15</v>
      </c>
      <c r="R18" s="199">
        <v>0.61</v>
      </c>
      <c r="S18" s="199">
        <v>0.38</v>
      </c>
      <c r="T18" s="199">
        <v>0</v>
      </c>
      <c r="U18" s="199">
        <v>2.0499999999999998</v>
      </c>
      <c r="V18" s="199">
        <v>0.21</v>
      </c>
      <c r="W18" s="199">
        <v>0.34</v>
      </c>
      <c r="X18" s="199">
        <v>2.14</v>
      </c>
      <c r="Y18" s="199">
        <v>0</v>
      </c>
      <c r="Z18" s="199">
        <v>2.0099999999999998</v>
      </c>
      <c r="AA18" s="199">
        <v>1.31</v>
      </c>
      <c r="AB18" s="199">
        <v>0</v>
      </c>
      <c r="AC18" s="199">
        <v>21.32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40.74</v>
      </c>
      <c r="AJ18" s="199">
        <v>0</v>
      </c>
      <c r="AK18" s="199">
        <v>3.1</v>
      </c>
      <c r="AL18" s="199">
        <v>0</v>
      </c>
      <c r="AM18" s="199">
        <v>0</v>
      </c>
      <c r="AN18" s="199">
        <v>0</v>
      </c>
      <c r="AO18" s="199">
        <v>292.62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14.44</v>
      </c>
      <c r="K19" s="199">
        <v>16.91</v>
      </c>
      <c r="L19" s="199">
        <v>0.4</v>
      </c>
      <c r="M19" s="199">
        <v>2.11</v>
      </c>
      <c r="N19" s="199">
        <v>1.71</v>
      </c>
      <c r="O19" s="199">
        <v>2.42</v>
      </c>
      <c r="P19" s="199">
        <v>0.53</v>
      </c>
      <c r="Q19" s="199">
        <v>0.15</v>
      </c>
      <c r="R19" s="199">
        <v>0.61</v>
      </c>
      <c r="S19" s="199">
        <v>0.38</v>
      </c>
      <c r="T19" s="199">
        <v>0</v>
      </c>
      <c r="U19" s="199">
        <v>2.0499999999999998</v>
      </c>
      <c r="V19" s="199">
        <v>0.21</v>
      </c>
      <c r="W19" s="199">
        <v>0.32</v>
      </c>
      <c r="X19" s="199">
        <v>2.14</v>
      </c>
      <c r="Y19" s="199">
        <v>0</v>
      </c>
      <c r="Z19" s="199">
        <v>2.0099999999999998</v>
      </c>
      <c r="AA19" s="199">
        <v>1.31</v>
      </c>
      <c r="AB19" s="199">
        <v>0</v>
      </c>
      <c r="AC19" s="199">
        <v>21.32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40.74</v>
      </c>
      <c r="AJ19" s="199">
        <v>0</v>
      </c>
      <c r="AK19" s="199">
        <v>3.1</v>
      </c>
      <c r="AL19" s="199">
        <v>0</v>
      </c>
      <c r="AM19" s="199">
        <v>0</v>
      </c>
      <c r="AN19" s="199">
        <v>0</v>
      </c>
      <c r="AO19" s="199">
        <v>292.62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14.44</v>
      </c>
      <c r="K20" s="199">
        <v>16.91</v>
      </c>
      <c r="L20" s="199">
        <v>0.4</v>
      </c>
      <c r="M20" s="199">
        <v>2.11</v>
      </c>
      <c r="N20" s="199">
        <v>1.71</v>
      </c>
      <c r="O20" s="199">
        <v>2.42</v>
      </c>
      <c r="P20" s="199">
        <v>0.53</v>
      </c>
      <c r="Q20" s="199">
        <v>0.15</v>
      </c>
      <c r="R20" s="199">
        <v>0.61</v>
      </c>
      <c r="S20" s="199">
        <v>0.38</v>
      </c>
      <c r="T20" s="199">
        <v>0</v>
      </c>
      <c r="U20" s="199">
        <v>2.0499999999999998</v>
      </c>
      <c r="V20" s="199">
        <v>0.21</v>
      </c>
      <c r="W20" s="199">
        <v>0.32</v>
      </c>
      <c r="X20" s="199">
        <v>2.14</v>
      </c>
      <c r="Y20" s="199">
        <v>0</v>
      </c>
      <c r="Z20" s="199">
        <v>2.0099999999999998</v>
      </c>
      <c r="AA20" s="199">
        <v>1.31</v>
      </c>
      <c r="AB20" s="199">
        <v>0</v>
      </c>
      <c r="AC20" s="199">
        <v>21.32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40.74</v>
      </c>
      <c r="AJ20" s="199">
        <v>0</v>
      </c>
      <c r="AK20" s="199">
        <v>3.1</v>
      </c>
      <c r="AL20" s="199">
        <v>0</v>
      </c>
      <c r="AM20" s="199">
        <v>0</v>
      </c>
      <c r="AN20" s="199">
        <v>0</v>
      </c>
      <c r="AO20" s="199">
        <v>292.62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14.44</v>
      </c>
      <c r="K21" s="199">
        <v>16.91</v>
      </c>
      <c r="L21" s="199">
        <v>0.4</v>
      </c>
      <c r="M21" s="199">
        <v>2.11</v>
      </c>
      <c r="N21" s="199">
        <v>1.71</v>
      </c>
      <c r="O21" s="199">
        <v>2.42</v>
      </c>
      <c r="P21" s="199">
        <v>0.53</v>
      </c>
      <c r="Q21" s="199">
        <v>0.15</v>
      </c>
      <c r="R21" s="199">
        <v>0.61</v>
      </c>
      <c r="S21" s="199">
        <v>0.38</v>
      </c>
      <c r="T21" s="199">
        <v>0</v>
      </c>
      <c r="U21" s="199">
        <v>2.0499999999999998</v>
      </c>
      <c r="V21" s="199">
        <v>0.21</v>
      </c>
      <c r="W21" s="199">
        <v>0.32</v>
      </c>
      <c r="X21" s="199">
        <v>2.14</v>
      </c>
      <c r="Y21" s="199">
        <v>0</v>
      </c>
      <c r="Z21" s="199">
        <v>2.0099999999999998</v>
      </c>
      <c r="AA21" s="199">
        <v>1.31</v>
      </c>
      <c r="AB21" s="199">
        <v>0</v>
      </c>
      <c r="AC21" s="199">
        <v>21.32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40.74</v>
      </c>
      <c r="AJ21" s="199">
        <v>0</v>
      </c>
      <c r="AK21" s="199">
        <v>3.1</v>
      </c>
      <c r="AL21" s="199">
        <v>0</v>
      </c>
      <c r="AM21" s="199">
        <v>0</v>
      </c>
      <c r="AN21" s="199">
        <v>0</v>
      </c>
      <c r="AO21" s="199">
        <v>292.62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14.44</v>
      </c>
      <c r="K22" s="199">
        <v>16.91</v>
      </c>
      <c r="L22" s="199">
        <v>0.4</v>
      </c>
      <c r="M22" s="199">
        <v>2.11</v>
      </c>
      <c r="N22" s="199">
        <v>1.71</v>
      </c>
      <c r="O22" s="199">
        <v>2.42</v>
      </c>
      <c r="P22" s="199">
        <v>0.53</v>
      </c>
      <c r="Q22" s="199">
        <v>0.15</v>
      </c>
      <c r="R22" s="199">
        <v>0.61</v>
      </c>
      <c r="S22" s="199">
        <v>0.38</v>
      </c>
      <c r="T22" s="199">
        <v>0</v>
      </c>
      <c r="U22" s="199">
        <v>2.0499999999999998</v>
      </c>
      <c r="V22" s="199">
        <v>0.21</v>
      </c>
      <c r="W22" s="199">
        <v>0.32</v>
      </c>
      <c r="X22" s="199">
        <v>2.14</v>
      </c>
      <c r="Y22" s="199">
        <v>0</v>
      </c>
      <c r="Z22" s="199">
        <v>2.0099999999999998</v>
      </c>
      <c r="AA22" s="199">
        <v>1.31</v>
      </c>
      <c r="AB22" s="199">
        <v>0</v>
      </c>
      <c r="AC22" s="199">
        <v>22.62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40.74</v>
      </c>
      <c r="AJ22" s="199">
        <v>0</v>
      </c>
      <c r="AK22" s="199">
        <v>3.1</v>
      </c>
      <c r="AL22" s="199">
        <v>0</v>
      </c>
      <c r="AM22" s="199">
        <v>0</v>
      </c>
      <c r="AN22" s="199">
        <v>0</v>
      </c>
      <c r="AO22" s="199">
        <v>292.62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14.44</v>
      </c>
      <c r="K23" s="199">
        <v>16.899999999999999</v>
      </c>
      <c r="L23" s="199">
        <v>0.4</v>
      </c>
      <c r="M23" s="199">
        <v>2.11</v>
      </c>
      <c r="N23" s="199">
        <v>1.71</v>
      </c>
      <c r="O23" s="199">
        <v>2.42</v>
      </c>
      <c r="P23" s="199">
        <v>0.53</v>
      </c>
      <c r="Q23" s="199">
        <v>0.15</v>
      </c>
      <c r="R23" s="199">
        <v>0.61</v>
      </c>
      <c r="S23" s="199">
        <v>0.38</v>
      </c>
      <c r="T23" s="199">
        <v>0</v>
      </c>
      <c r="U23" s="199">
        <v>2.0499999999999998</v>
      </c>
      <c r="V23" s="199">
        <v>0.21</v>
      </c>
      <c r="W23" s="199">
        <v>0.32</v>
      </c>
      <c r="X23" s="199">
        <v>2.14</v>
      </c>
      <c r="Y23" s="199">
        <v>0</v>
      </c>
      <c r="Z23" s="199">
        <v>2.0099999999999998</v>
      </c>
      <c r="AA23" s="199">
        <v>1.31</v>
      </c>
      <c r="AB23" s="199">
        <v>0</v>
      </c>
      <c r="AC23" s="199">
        <v>22.62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40.74</v>
      </c>
      <c r="AJ23" s="199">
        <v>0</v>
      </c>
      <c r="AK23" s="199">
        <v>3.1</v>
      </c>
      <c r="AL23" s="199">
        <v>0</v>
      </c>
      <c r="AM23" s="199">
        <v>0</v>
      </c>
      <c r="AN23" s="199">
        <v>0</v>
      </c>
      <c r="AO23" s="199">
        <v>292.62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14.44</v>
      </c>
      <c r="K24" s="199">
        <v>16.91</v>
      </c>
      <c r="L24" s="199">
        <v>0.4</v>
      </c>
      <c r="M24" s="199">
        <v>2.11</v>
      </c>
      <c r="N24" s="199">
        <v>1.71</v>
      </c>
      <c r="O24" s="199">
        <v>2.42</v>
      </c>
      <c r="P24" s="199">
        <v>0.53</v>
      </c>
      <c r="Q24" s="199">
        <v>0.15</v>
      </c>
      <c r="R24" s="199">
        <v>0.61</v>
      </c>
      <c r="S24" s="199">
        <v>0.38</v>
      </c>
      <c r="T24" s="199">
        <v>0</v>
      </c>
      <c r="U24" s="199">
        <v>2.0499999999999998</v>
      </c>
      <c r="V24" s="199">
        <v>0.21</v>
      </c>
      <c r="W24" s="199">
        <v>0.32</v>
      </c>
      <c r="X24" s="199">
        <v>2.14</v>
      </c>
      <c r="Y24" s="199">
        <v>0</v>
      </c>
      <c r="Z24" s="199">
        <v>2.0099999999999998</v>
      </c>
      <c r="AA24" s="199">
        <v>1.31</v>
      </c>
      <c r="AB24" s="199">
        <v>0</v>
      </c>
      <c r="AC24" s="199">
        <v>22.62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40.74</v>
      </c>
      <c r="AJ24" s="199">
        <v>0</v>
      </c>
      <c r="AK24" s="199">
        <v>3.1</v>
      </c>
      <c r="AL24" s="199">
        <v>0</v>
      </c>
      <c r="AM24" s="199">
        <v>0</v>
      </c>
      <c r="AN24" s="199">
        <v>0</v>
      </c>
      <c r="AO24" s="199">
        <v>292.62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14.44</v>
      </c>
      <c r="K25" s="199">
        <v>33.25</v>
      </c>
      <c r="L25" s="199">
        <v>0.4</v>
      </c>
      <c r="M25" s="199">
        <v>2.11</v>
      </c>
      <c r="N25" s="199">
        <v>1.71</v>
      </c>
      <c r="O25" s="199">
        <v>2.42</v>
      </c>
      <c r="P25" s="199">
        <v>0.53</v>
      </c>
      <c r="Q25" s="199">
        <v>0.15</v>
      </c>
      <c r="R25" s="199">
        <v>0.61</v>
      </c>
      <c r="S25" s="199">
        <v>0.38</v>
      </c>
      <c r="T25" s="199">
        <v>0</v>
      </c>
      <c r="U25" s="199">
        <v>2.0499999999999998</v>
      </c>
      <c r="V25" s="199">
        <v>0.21</v>
      </c>
      <c r="W25" s="199">
        <v>0.32</v>
      </c>
      <c r="X25" s="199">
        <v>2.14</v>
      </c>
      <c r="Y25" s="199">
        <v>0</v>
      </c>
      <c r="Z25" s="199">
        <v>2.0099999999999998</v>
      </c>
      <c r="AA25" s="199">
        <v>1.31</v>
      </c>
      <c r="AB25" s="199">
        <v>0</v>
      </c>
      <c r="AC25" s="199">
        <v>22.62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40.74</v>
      </c>
      <c r="AJ25" s="199">
        <v>0</v>
      </c>
      <c r="AK25" s="199">
        <v>3.1</v>
      </c>
      <c r="AL25" s="199">
        <v>0</v>
      </c>
      <c r="AM25" s="199">
        <v>0</v>
      </c>
      <c r="AN25" s="199">
        <v>0</v>
      </c>
      <c r="AO25" s="199">
        <v>292.62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14.44</v>
      </c>
      <c r="K26" s="199">
        <v>33.25</v>
      </c>
      <c r="L26" s="199">
        <v>0.4</v>
      </c>
      <c r="M26" s="199">
        <v>2.11</v>
      </c>
      <c r="N26" s="199">
        <v>1.71</v>
      </c>
      <c r="O26" s="199">
        <v>2.42</v>
      </c>
      <c r="P26" s="199">
        <v>0.53</v>
      </c>
      <c r="Q26" s="199">
        <v>0.15</v>
      </c>
      <c r="R26" s="199">
        <v>0.61</v>
      </c>
      <c r="S26" s="199">
        <v>0.38</v>
      </c>
      <c r="T26" s="199">
        <v>0</v>
      </c>
      <c r="U26" s="199">
        <v>2.0499999999999998</v>
      </c>
      <c r="V26" s="199">
        <v>0.21</v>
      </c>
      <c r="W26" s="199">
        <v>0.32</v>
      </c>
      <c r="X26" s="199">
        <v>2.14</v>
      </c>
      <c r="Y26" s="199">
        <v>0</v>
      </c>
      <c r="Z26" s="199">
        <v>2.0099999999999998</v>
      </c>
      <c r="AA26" s="199">
        <v>1.31</v>
      </c>
      <c r="AB26" s="199">
        <v>0</v>
      </c>
      <c r="AC26" s="199">
        <v>21.97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41.4</v>
      </c>
      <c r="AJ26" s="199">
        <v>0</v>
      </c>
      <c r="AK26" s="199">
        <v>3.1</v>
      </c>
      <c r="AL26" s="199">
        <v>0</v>
      </c>
      <c r="AM26" s="199">
        <v>0</v>
      </c>
      <c r="AN26" s="199">
        <v>0</v>
      </c>
      <c r="AO26" s="199">
        <v>292.62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14.44</v>
      </c>
      <c r="K27" s="199">
        <v>99.43</v>
      </c>
      <c r="L27" s="199">
        <v>0.4</v>
      </c>
      <c r="M27" s="199">
        <v>2.11</v>
      </c>
      <c r="N27" s="199">
        <v>1.71</v>
      </c>
      <c r="O27" s="199">
        <v>2.42</v>
      </c>
      <c r="P27" s="199">
        <v>0.53</v>
      </c>
      <c r="Q27" s="199">
        <v>0.15</v>
      </c>
      <c r="R27" s="199">
        <v>0.61</v>
      </c>
      <c r="S27" s="199">
        <v>0.38</v>
      </c>
      <c r="T27" s="199">
        <v>0</v>
      </c>
      <c r="U27" s="199">
        <v>2.0499999999999998</v>
      </c>
      <c r="V27" s="199">
        <v>0.21</v>
      </c>
      <c r="W27" s="199">
        <v>0.32</v>
      </c>
      <c r="X27" s="199">
        <v>2.14</v>
      </c>
      <c r="Y27" s="199">
        <v>0</v>
      </c>
      <c r="Z27" s="199">
        <v>2.0099999999999998</v>
      </c>
      <c r="AA27" s="199">
        <v>1.31</v>
      </c>
      <c r="AB27" s="199">
        <v>0</v>
      </c>
      <c r="AC27" s="199">
        <v>21.97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41.4</v>
      </c>
      <c r="AJ27" s="199">
        <v>0</v>
      </c>
      <c r="AK27" s="199">
        <v>3.1</v>
      </c>
      <c r="AL27" s="199">
        <v>0</v>
      </c>
      <c r="AM27" s="199">
        <v>0</v>
      </c>
      <c r="AN27" s="199">
        <v>0</v>
      </c>
      <c r="AO27" s="199">
        <v>292.62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14.44</v>
      </c>
      <c r="K28" s="199">
        <v>112.97</v>
      </c>
      <c r="L28" s="199">
        <v>0.4</v>
      </c>
      <c r="M28" s="199">
        <v>2.11</v>
      </c>
      <c r="N28" s="199">
        <v>1.71</v>
      </c>
      <c r="O28" s="199">
        <v>2.42</v>
      </c>
      <c r="P28" s="199">
        <v>0.53</v>
      </c>
      <c r="Q28" s="199">
        <v>0.15</v>
      </c>
      <c r="R28" s="199">
        <v>0.61</v>
      </c>
      <c r="S28" s="199">
        <v>0.38</v>
      </c>
      <c r="T28" s="199">
        <v>0</v>
      </c>
      <c r="U28" s="199">
        <v>2.0499999999999998</v>
      </c>
      <c r="V28" s="199">
        <v>0.21</v>
      </c>
      <c r="W28" s="199">
        <v>0.32</v>
      </c>
      <c r="X28" s="199">
        <v>2.14</v>
      </c>
      <c r="Y28" s="199">
        <v>0</v>
      </c>
      <c r="Z28" s="199">
        <v>2.0099999999999998</v>
      </c>
      <c r="AA28" s="199">
        <v>1.31</v>
      </c>
      <c r="AB28" s="199">
        <v>0</v>
      </c>
      <c r="AC28" s="199">
        <v>21.97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41.4</v>
      </c>
      <c r="AJ28" s="199">
        <v>0</v>
      </c>
      <c r="AK28" s="199">
        <v>3.1</v>
      </c>
      <c r="AL28" s="199">
        <v>0</v>
      </c>
      <c r="AM28" s="199">
        <v>0</v>
      </c>
      <c r="AN28" s="199">
        <v>0</v>
      </c>
      <c r="AO28" s="199">
        <v>292.62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14.44</v>
      </c>
      <c r="K29" s="199">
        <v>106.2</v>
      </c>
      <c r="L29" s="199">
        <v>0.4</v>
      </c>
      <c r="M29" s="199">
        <v>2.11</v>
      </c>
      <c r="N29" s="199">
        <v>1.71</v>
      </c>
      <c r="O29" s="199">
        <v>2.42</v>
      </c>
      <c r="P29" s="199">
        <v>0.53</v>
      </c>
      <c r="Q29" s="199">
        <v>0.15</v>
      </c>
      <c r="R29" s="199">
        <v>0.61</v>
      </c>
      <c r="S29" s="199">
        <v>0.38</v>
      </c>
      <c r="T29" s="199">
        <v>0</v>
      </c>
      <c r="U29" s="199">
        <v>2.0499999999999998</v>
      </c>
      <c r="V29" s="199">
        <v>0.21</v>
      </c>
      <c r="W29" s="199">
        <v>0.32</v>
      </c>
      <c r="X29" s="199">
        <v>2.14</v>
      </c>
      <c r="Y29" s="199">
        <v>0</v>
      </c>
      <c r="Z29" s="199">
        <v>2.0099999999999998</v>
      </c>
      <c r="AA29" s="199">
        <v>1.31</v>
      </c>
      <c r="AB29" s="199">
        <v>0</v>
      </c>
      <c r="AC29" s="199">
        <v>21.97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41.4</v>
      </c>
      <c r="AJ29" s="199">
        <v>0</v>
      </c>
      <c r="AK29" s="199">
        <v>3.1</v>
      </c>
      <c r="AL29" s="199">
        <v>0</v>
      </c>
      <c r="AM29" s="199">
        <v>0</v>
      </c>
      <c r="AN29" s="199">
        <v>0</v>
      </c>
      <c r="AO29" s="199">
        <v>292.62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14.44</v>
      </c>
      <c r="K30" s="199">
        <v>92.66</v>
      </c>
      <c r="L30" s="199">
        <v>0.4</v>
      </c>
      <c r="M30" s="199">
        <v>2.11</v>
      </c>
      <c r="N30" s="199">
        <v>1.71</v>
      </c>
      <c r="O30" s="199">
        <v>2.42</v>
      </c>
      <c r="P30" s="199">
        <v>0.53</v>
      </c>
      <c r="Q30" s="199">
        <v>0.15</v>
      </c>
      <c r="R30" s="199">
        <v>0.61</v>
      </c>
      <c r="S30" s="199">
        <v>0.38</v>
      </c>
      <c r="T30" s="199">
        <v>0</v>
      </c>
      <c r="U30" s="199">
        <v>2.0499999999999998</v>
      </c>
      <c r="V30" s="199">
        <v>0.21</v>
      </c>
      <c r="W30" s="199">
        <v>0.32</v>
      </c>
      <c r="X30" s="199">
        <v>2.14</v>
      </c>
      <c r="Y30" s="199">
        <v>0</v>
      </c>
      <c r="Z30" s="199">
        <v>2.0099999999999998</v>
      </c>
      <c r="AA30" s="199">
        <v>1.31</v>
      </c>
      <c r="AB30" s="199">
        <v>0</v>
      </c>
      <c r="AC30" s="199">
        <v>21.97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41.4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292.62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14.44</v>
      </c>
      <c r="K31" s="199">
        <v>79.12</v>
      </c>
      <c r="L31" s="199">
        <v>0.4</v>
      </c>
      <c r="M31" s="199">
        <v>2.11</v>
      </c>
      <c r="N31" s="199">
        <v>1.71</v>
      </c>
      <c r="O31" s="199">
        <v>2.42</v>
      </c>
      <c r="P31" s="199">
        <v>0.53</v>
      </c>
      <c r="Q31" s="199">
        <v>0.15</v>
      </c>
      <c r="R31" s="199">
        <v>0.61</v>
      </c>
      <c r="S31" s="199">
        <v>0.34</v>
      </c>
      <c r="T31" s="199">
        <v>0</v>
      </c>
      <c r="U31" s="199">
        <v>2.0499999999999998</v>
      </c>
      <c r="V31" s="199">
        <v>0.21</v>
      </c>
      <c r="W31" s="199">
        <v>0.32</v>
      </c>
      <c r="X31" s="199">
        <v>2.14</v>
      </c>
      <c r="Y31" s="199">
        <v>0</v>
      </c>
      <c r="Z31" s="199">
        <v>2.0099999999999998</v>
      </c>
      <c r="AA31" s="199">
        <v>1.31</v>
      </c>
      <c r="AB31" s="199">
        <v>0</v>
      </c>
      <c r="AC31" s="199">
        <v>21.97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41.4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292.62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14.44</v>
      </c>
      <c r="K32" s="199">
        <v>66.55</v>
      </c>
      <c r="L32" s="199">
        <v>0.4</v>
      </c>
      <c r="M32" s="199">
        <v>2.11</v>
      </c>
      <c r="N32" s="199">
        <v>1.71</v>
      </c>
      <c r="O32" s="199">
        <v>2.42</v>
      </c>
      <c r="P32" s="199">
        <v>0.53</v>
      </c>
      <c r="Q32" s="199">
        <v>0.16</v>
      </c>
      <c r="R32" s="199">
        <v>0.61</v>
      </c>
      <c r="S32" s="199">
        <v>0</v>
      </c>
      <c r="T32" s="199">
        <v>0</v>
      </c>
      <c r="U32" s="199">
        <v>2.0499999999999998</v>
      </c>
      <c r="V32" s="199">
        <v>0.21</v>
      </c>
      <c r="W32" s="199">
        <v>0.32</v>
      </c>
      <c r="X32" s="199">
        <v>2.14</v>
      </c>
      <c r="Y32" s="199">
        <v>0</v>
      </c>
      <c r="Z32" s="199">
        <v>2.0099999999999998</v>
      </c>
      <c r="AA32" s="199">
        <v>1.31</v>
      </c>
      <c r="AB32" s="199">
        <v>0</v>
      </c>
      <c r="AC32" s="199">
        <v>21.97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41.4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292.62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14.44</v>
      </c>
      <c r="K33" s="199">
        <v>53.98</v>
      </c>
      <c r="L33" s="199">
        <v>0.4</v>
      </c>
      <c r="M33" s="199">
        <v>2.11</v>
      </c>
      <c r="N33" s="199">
        <v>1.71</v>
      </c>
      <c r="O33" s="199">
        <v>2.42</v>
      </c>
      <c r="P33" s="199">
        <v>0.53</v>
      </c>
      <c r="Q33" s="199">
        <v>0.16</v>
      </c>
      <c r="R33" s="199">
        <v>0.61</v>
      </c>
      <c r="S33" s="199">
        <v>0</v>
      </c>
      <c r="T33" s="199">
        <v>0</v>
      </c>
      <c r="U33" s="199">
        <v>2.0499999999999998</v>
      </c>
      <c r="V33" s="199">
        <v>0.21</v>
      </c>
      <c r="W33" s="199">
        <v>0.32</v>
      </c>
      <c r="X33" s="199">
        <v>2.14</v>
      </c>
      <c r="Y33" s="199">
        <v>0</v>
      </c>
      <c r="Z33" s="199">
        <v>2.0099999999999998</v>
      </c>
      <c r="AA33" s="199">
        <v>1.31</v>
      </c>
      <c r="AB33" s="199">
        <v>0</v>
      </c>
      <c r="AC33" s="199">
        <v>21.97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41.4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292.62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14.44</v>
      </c>
      <c r="K34" s="199">
        <v>63.65</v>
      </c>
      <c r="L34" s="199">
        <v>0.4</v>
      </c>
      <c r="M34" s="199">
        <v>2.11</v>
      </c>
      <c r="N34" s="199">
        <v>1.71</v>
      </c>
      <c r="O34" s="199">
        <v>2.42</v>
      </c>
      <c r="P34" s="199">
        <v>0.53</v>
      </c>
      <c r="Q34" s="199">
        <v>0.16</v>
      </c>
      <c r="R34" s="199">
        <v>0.61</v>
      </c>
      <c r="S34" s="199">
        <v>0</v>
      </c>
      <c r="T34" s="199">
        <v>0</v>
      </c>
      <c r="U34" s="199">
        <v>2.0499999999999998</v>
      </c>
      <c r="V34" s="199">
        <v>0.21</v>
      </c>
      <c r="W34" s="199">
        <v>0.32</v>
      </c>
      <c r="X34" s="199">
        <v>2.14</v>
      </c>
      <c r="Y34" s="199">
        <v>0</v>
      </c>
      <c r="Z34" s="199">
        <v>2.0099999999999998</v>
      </c>
      <c r="AA34" s="199">
        <v>1.31</v>
      </c>
      <c r="AB34" s="199">
        <v>0</v>
      </c>
      <c r="AC34" s="199">
        <v>21.32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41.4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292.62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14.44</v>
      </c>
      <c r="K35" s="199">
        <v>66.55</v>
      </c>
      <c r="L35" s="199">
        <v>0.4</v>
      </c>
      <c r="M35" s="199">
        <v>2.11</v>
      </c>
      <c r="N35" s="199">
        <v>1.71</v>
      </c>
      <c r="O35" s="199">
        <v>2.42</v>
      </c>
      <c r="P35" s="199">
        <v>0.53</v>
      </c>
      <c r="Q35" s="199">
        <v>0.16</v>
      </c>
      <c r="R35" s="199">
        <v>0.62</v>
      </c>
      <c r="S35" s="199">
        <v>0</v>
      </c>
      <c r="T35" s="199">
        <v>0</v>
      </c>
      <c r="U35" s="199">
        <v>2.0499999999999998</v>
      </c>
      <c r="V35" s="199">
        <v>0.21</v>
      </c>
      <c r="W35" s="199">
        <v>0.32</v>
      </c>
      <c r="X35" s="199">
        <v>2.14</v>
      </c>
      <c r="Y35" s="199">
        <v>0</v>
      </c>
      <c r="Z35" s="199">
        <v>1.45</v>
      </c>
      <c r="AA35" s="199">
        <v>0.92</v>
      </c>
      <c r="AB35" s="199">
        <v>0</v>
      </c>
      <c r="AC35" s="199">
        <v>21.32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41.4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292.62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14.44</v>
      </c>
      <c r="K36" s="199">
        <v>73.319999999999993</v>
      </c>
      <c r="L36" s="199">
        <v>0.4</v>
      </c>
      <c r="M36" s="199">
        <v>2.11</v>
      </c>
      <c r="N36" s="199">
        <v>1.71</v>
      </c>
      <c r="O36" s="199">
        <v>2.42</v>
      </c>
      <c r="P36" s="199">
        <v>0.53</v>
      </c>
      <c r="Q36" s="199">
        <v>0.16</v>
      </c>
      <c r="R36" s="199">
        <v>0.62</v>
      </c>
      <c r="S36" s="199">
        <v>0</v>
      </c>
      <c r="T36" s="199">
        <v>0</v>
      </c>
      <c r="U36" s="199">
        <v>2.0499999999999998</v>
      </c>
      <c r="V36" s="199">
        <v>0.21</v>
      </c>
      <c r="W36" s="199">
        <v>0.32</v>
      </c>
      <c r="X36" s="199">
        <v>2.14</v>
      </c>
      <c r="Y36" s="199">
        <v>0</v>
      </c>
      <c r="Z36" s="199">
        <v>1.45</v>
      </c>
      <c r="AA36" s="199">
        <v>0.92</v>
      </c>
      <c r="AB36" s="199">
        <v>0</v>
      </c>
      <c r="AC36" s="199">
        <v>21.32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41.4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292.62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14.44</v>
      </c>
      <c r="K37" s="199">
        <v>83.96</v>
      </c>
      <c r="L37" s="199">
        <v>0.4</v>
      </c>
      <c r="M37" s="199">
        <v>2.11</v>
      </c>
      <c r="N37" s="199">
        <v>1.71</v>
      </c>
      <c r="O37" s="199">
        <v>2.42</v>
      </c>
      <c r="P37" s="199">
        <v>0.53</v>
      </c>
      <c r="Q37" s="199">
        <v>0.16</v>
      </c>
      <c r="R37" s="199">
        <v>0.62</v>
      </c>
      <c r="S37" s="199">
        <v>0</v>
      </c>
      <c r="T37" s="199">
        <v>0</v>
      </c>
      <c r="U37" s="199">
        <v>2.0499999999999998</v>
      </c>
      <c r="V37" s="199">
        <v>0.21</v>
      </c>
      <c r="W37" s="199">
        <v>0.32</v>
      </c>
      <c r="X37" s="199">
        <v>2.14</v>
      </c>
      <c r="Y37" s="199">
        <v>0</v>
      </c>
      <c r="Z37" s="199">
        <v>0</v>
      </c>
      <c r="AA37" s="199">
        <v>0</v>
      </c>
      <c r="AB37" s="199">
        <v>0</v>
      </c>
      <c r="AC37" s="199">
        <v>21.32</v>
      </c>
      <c r="AD37" s="199">
        <v>0</v>
      </c>
      <c r="AE37" s="199">
        <v>0</v>
      </c>
      <c r="AF37" s="199">
        <v>0</v>
      </c>
      <c r="AG37" s="199">
        <v>0</v>
      </c>
      <c r="AH37" s="199">
        <v>56.58</v>
      </c>
      <c r="AI37" s="199">
        <v>41.4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292.62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14.44</v>
      </c>
      <c r="K38" s="199">
        <v>86.86</v>
      </c>
      <c r="L38" s="199">
        <v>0.4</v>
      </c>
      <c r="M38" s="199">
        <v>2.11</v>
      </c>
      <c r="N38" s="199">
        <v>1.71</v>
      </c>
      <c r="O38" s="199">
        <v>2.42</v>
      </c>
      <c r="P38" s="199">
        <v>0.53</v>
      </c>
      <c r="Q38" s="199">
        <v>0.16</v>
      </c>
      <c r="R38" s="199">
        <v>0.62</v>
      </c>
      <c r="S38" s="199">
        <v>0</v>
      </c>
      <c r="T38" s="199">
        <v>0</v>
      </c>
      <c r="U38" s="199">
        <v>2.0499999999999998</v>
      </c>
      <c r="V38" s="199">
        <v>0.21</v>
      </c>
      <c r="W38" s="199">
        <v>0.32</v>
      </c>
      <c r="X38" s="199">
        <v>2.14</v>
      </c>
      <c r="Y38" s="199">
        <v>0</v>
      </c>
      <c r="Z38" s="199">
        <v>0</v>
      </c>
      <c r="AA38" s="199">
        <v>0</v>
      </c>
      <c r="AB38" s="199">
        <v>0</v>
      </c>
      <c r="AC38" s="199">
        <v>21.32</v>
      </c>
      <c r="AD38" s="199">
        <v>0</v>
      </c>
      <c r="AE38" s="199">
        <v>0</v>
      </c>
      <c r="AF38" s="199">
        <v>0</v>
      </c>
      <c r="AG38" s="199">
        <v>0</v>
      </c>
      <c r="AH38" s="199">
        <v>56.58</v>
      </c>
      <c r="AI38" s="199">
        <v>41.4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292.62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14.44</v>
      </c>
      <c r="K39" s="199">
        <v>16.91</v>
      </c>
      <c r="L39" s="199">
        <v>0.4</v>
      </c>
      <c r="M39" s="199">
        <v>2.11</v>
      </c>
      <c r="N39" s="199">
        <v>1.71</v>
      </c>
      <c r="O39" s="199">
        <v>2.42</v>
      </c>
      <c r="P39" s="199">
        <v>0.53</v>
      </c>
      <c r="Q39" s="199">
        <v>0.16</v>
      </c>
      <c r="R39" s="199">
        <v>0.62</v>
      </c>
      <c r="S39" s="199">
        <v>0</v>
      </c>
      <c r="T39" s="199">
        <v>0</v>
      </c>
      <c r="U39" s="199">
        <v>2.0499999999999998</v>
      </c>
      <c r="V39" s="199">
        <v>0.21</v>
      </c>
      <c r="W39" s="199">
        <v>2.0299999999999998</v>
      </c>
      <c r="X39" s="199">
        <v>2.14</v>
      </c>
      <c r="Y39" s="199">
        <v>0</v>
      </c>
      <c r="Z39" s="199">
        <v>0</v>
      </c>
      <c r="AA39" s="199">
        <v>0</v>
      </c>
      <c r="AB39" s="199">
        <v>0</v>
      </c>
      <c r="AC39" s="199">
        <v>21.32</v>
      </c>
      <c r="AD39" s="199">
        <v>0</v>
      </c>
      <c r="AE39" s="199">
        <v>0</v>
      </c>
      <c r="AF39" s="199">
        <v>0</v>
      </c>
      <c r="AG39" s="199">
        <v>0</v>
      </c>
      <c r="AH39" s="199">
        <v>56.58</v>
      </c>
      <c r="AI39" s="199">
        <v>39.979999999999997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292.62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14.44</v>
      </c>
      <c r="K40" s="199">
        <v>16.91</v>
      </c>
      <c r="L40" s="199">
        <v>0.4</v>
      </c>
      <c r="M40" s="199">
        <v>2.11</v>
      </c>
      <c r="N40" s="199">
        <v>1.71</v>
      </c>
      <c r="O40" s="199">
        <v>2.42</v>
      </c>
      <c r="P40" s="199">
        <v>0.53</v>
      </c>
      <c r="Q40" s="199">
        <v>0.16</v>
      </c>
      <c r="R40" s="199">
        <v>0.62</v>
      </c>
      <c r="S40" s="199">
        <v>0</v>
      </c>
      <c r="T40" s="199">
        <v>0</v>
      </c>
      <c r="U40" s="199">
        <v>2.0499999999999998</v>
      </c>
      <c r="V40" s="199">
        <v>0.21</v>
      </c>
      <c r="W40" s="199">
        <v>2.25</v>
      </c>
      <c r="X40" s="199">
        <v>2.14</v>
      </c>
      <c r="Y40" s="199">
        <v>0</v>
      </c>
      <c r="Z40" s="199">
        <v>2.0099999999999998</v>
      </c>
      <c r="AA40" s="199">
        <v>0</v>
      </c>
      <c r="AB40" s="199">
        <v>0</v>
      </c>
      <c r="AC40" s="199">
        <v>22.62</v>
      </c>
      <c r="AD40" s="199">
        <v>0</v>
      </c>
      <c r="AE40" s="199">
        <v>0</v>
      </c>
      <c r="AF40" s="199">
        <v>0</v>
      </c>
      <c r="AG40" s="199">
        <v>0</v>
      </c>
      <c r="AH40" s="199">
        <v>56.58</v>
      </c>
      <c r="AI40" s="199">
        <v>23.01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292.62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15.4</v>
      </c>
      <c r="K41" s="199">
        <v>16.91</v>
      </c>
      <c r="L41" s="199">
        <v>0.4</v>
      </c>
      <c r="M41" s="199">
        <v>2.11</v>
      </c>
      <c r="N41" s="199">
        <v>1.71</v>
      </c>
      <c r="O41" s="199">
        <v>2.42</v>
      </c>
      <c r="P41" s="199">
        <v>0.53</v>
      </c>
      <c r="Q41" s="199">
        <v>0.16</v>
      </c>
      <c r="R41" s="199">
        <v>0.62</v>
      </c>
      <c r="S41" s="199">
        <v>0</v>
      </c>
      <c r="T41" s="199">
        <v>0</v>
      </c>
      <c r="U41" s="199">
        <v>2.0499999999999998</v>
      </c>
      <c r="V41" s="199">
        <v>0.21</v>
      </c>
      <c r="W41" s="199">
        <v>2.4700000000000002</v>
      </c>
      <c r="X41" s="199">
        <v>2.14</v>
      </c>
      <c r="Y41" s="199">
        <v>0</v>
      </c>
      <c r="Z41" s="199">
        <v>2.0099999999999998</v>
      </c>
      <c r="AA41" s="199">
        <v>0</v>
      </c>
      <c r="AB41" s="199">
        <v>0</v>
      </c>
      <c r="AC41" s="199">
        <v>22.62</v>
      </c>
      <c r="AD41" s="199">
        <v>0</v>
      </c>
      <c r="AE41" s="199">
        <v>0</v>
      </c>
      <c r="AF41" s="199">
        <v>0</v>
      </c>
      <c r="AG41" s="199">
        <v>0</v>
      </c>
      <c r="AH41" s="199">
        <v>56.58</v>
      </c>
      <c r="AI41" s="199">
        <v>23.72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292.62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15.4</v>
      </c>
      <c r="K42" s="199">
        <v>16.91</v>
      </c>
      <c r="L42" s="199">
        <v>0.4</v>
      </c>
      <c r="M42" s="199">
        <v>2.11</v>
      </c>
      <c r="N42" s="199">
        <v>1.71</v>
      </c>
      <c r="O42" s="199">
        <v>2.42</v>
      </c>
      <c r="P42" s="199">
        <v>0.53</v>
      </c>
      <c r="Q42" s="199">
        <v>0.16</v>
      </c>
      <c r="R42" s="199">
        <v>0.62</v>
      </c>
      <c r="S42" s="199">
        <v>0</v>
      </c>
      <c r="T42" s="199">
        <v>0</v>
      </c>
      <c r="U42" s="199">
        <v>2.0499999999999998</v>
      </c>
      <c r="V42" s="199">
        <v>0.21</v>
      </c>
      <c r="W42" s="199">
        <v>2.4700000000000002</v>
      </c>
      <c r="X42" s="199">
        <v>2.14</v>
      </c>
      <c r="Y42" s="199">
        <v>0</v>
      </c>
      <c r="Z42" s="199">
        <v>2.0099999999999998</v>
      </c>
      <c r="AA42" s="199">
        <v>0</v>
      </c>
      <c r="AB42" s="199">
        <v>0</v>
      </c>
      <c r="AC42" s="199">
        <v>22.62</v>
      </c>
      <c r="AD42" s="199">
        <v>0</v>
      </c>
      <c r="AE42" s="199">
        <v>0</v>
      </c>
      <c r="AF42" s="199">
        <v>0</v>
      </c>
      <c r="AG42" s="199">
        <v>0</v>
      </c>
      <c r="AH42" s="199">
        <v>56.58</v>
      </c>
      <c r="AI42" s="199">
        <v>18.07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292.62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15.4</v>
      </c>
      <c r="K43" s="199">
        <v>16.91</v>
      </c>
      <c r="L43" s="199">
        <v>0.4</v>
      </c>
      <c r="M43" s="199">
        <v>2.11</v>
      </c>
      <c r="N43" s="199">
        <v>1.71</v>
      </c>
      <c r="O43" s="199">
        <v>2.42</v>
      </c>
      <c r="P43" s="199">
        <v>0.53</v>
      </c>
      <c r="Q43" s="199">
        <v>0.16</v>
      </c>
      <c r="R43" s="199">
        <v>0.62</v>
      </c>
      <c r="S43" s="199">
        <v>0</v>
      </c>
      <c r="T43" s="199">
        <v>0</v>
      </c>
      <c r="U43" s="199">
        <v>2.0499999999999998</v>
      </c>
      <c r="V43" s="199">
        <v>0.21</v>
      </c>
      <c r="W43" s="199">
        <v>3.14</v>
      </c>
      <c r="X43" s="199">
        <v>2.14</v>
      </c>
      <c r="Y43" s="199">
        <v>0</v>
      </c>
      <c r="Z43" s="199">
        <v>2.0099999999999998</v>
      </c>
      <c r="AA43" s="199">
        <v>1.31</v>
      </c>
      <c r="AB43" s="199">
        <v>0</v>
      </c>
      <c r="AC43" s="199">
        <v>22.62</v>
      </c>
      <c r="AD43" s="199">
        <v>0</v>
      </c>
      <c r="AE43" s="199">
        <v>0</v>
      </c>
      <c r="AF43" s="199">
        <v>0</v>
      </c>
      <c r="AG43" s="199">
        <v>0</v>
      </c>
      <c r="AH43" s="199">
        <v>56.58</v>
      </c>
      <c r="AI43" s="199">
        <v>7.07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292.62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15.4</v>
      </c>
      <c r="K44" s="199">
        <v>16.91</v>
      </c>
      <c r="L44" s="199">
        <v>0.4</v>
      </c>
      <c r="M44" s="199">
        <v>2.11</v>
      </c>
      <c r="N44" s="199">
        <v>1.71</v>
      </c>
      <c r="O44" s="199">
        <v>2.42</v>
      </c>
      <c r="P44" s="199">
        <v>0.53</v>
      </c>
      <c r="Q44" s="199">
        <v>0.15</v>
      </c>
      <c r="R44" s="199">
        <v>0.61</v>
      </c>
      <c r="S44" s="199">
        <v>0.2</v>
      </c>
      <c r="T44" s="199">
        <v>0</v>
      </c>
      <c r="U44" s="199">
        <v>2.0499999999999998</v>
      </c>
      <c r="V44" s="199">
        <v>0.21</v>
      </c>
      <c r="W44" s="199">
        <v>3.36</v>
      </c>
      <c r="X44" s="199">
        <v>2.14</v>
      </c>
      <c r="Y44" s="199">
        <v>0</v>
      </c>
      <c r="Z44" s="199">
        <v>2.0099999999999998</v>
      </c>
      <c r="AA44" s="199">
        <v>1.31</v>
      </c>
      <c r="AB44" s="199">
        <v>0</v>
      </c>
      <c r="AC44" s="199">
        <v>22.62</v>
      </c>
      <c r="AD44" s="199">
        <v>0</v>
      </c>
      <c r="AE44" s="199">
        <v>0</v>
      </c>
      <c r="AF44" s="199">
        <v>0</v>
      </c>
      <c r="AG44" s="199">
        <v>0</v>
      </c>
      <c r="AH44" s="199">
        <v>56.58</v>
      </c>
      <c r="AI44" s="199">
        <v>7.07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292.62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15.4</v>
      </c>
      <c r="K45" s="199">
        <v>16.91</v>
      </c>
      <c r="L45" s="199">
        <v>0.4</v>
      </c>
      <c r="M45" s="199">
        <v>2.11</v>
      </c>
      <c r="N45" s="199">
        <v>1.71</v>
      </c>
      <c r="O45" s="199">
        <v>2.42</v>
      </c>
      <c r="P45" s="199">
        <v>0.53</v>
      </c>
      <c r="Q45" s="199">
        <v>0.16</v>
      </c>
      <c r="R45" s="199">
        <v>0.61</v>
      </c>
      <c r="S45" s="199">
        <v>0.04</v>
      </c>
      <c r="T45" s="199">
        <v>0</v>
      </c>
      <c r="U45" s="199">
        <v>2.0499999999999998</v>
      </c>
      <c r="V45" s="199">
        <v>0.21</v>
      </c>
      <c r="W45" s="199">
        <v>3.36</v>
      </c>
      <c r="X45" s="199">
        <v>2.14</v>
      </c>
      <c r="Y45" s="199">
        <v>0</v>
      </c>
      <c r="Z45" s="199">
        <v>2.0099999999999998</v>
      </c>
      <c r="AA45" s="199">
        <v>1.31</v>
      </c>
      <c r="AB45" s="199">
        <v>0</v>
      </c>
      <c r="AC45" s="199">
        <v>22.62</v>
      </c>
      <c r="AD45" s="199">
        <v>0</v>
      </c>
      <c r="AE45" s="199">
        <v>0</v>
      </c>
      <c r="AF45" s="199">
        <v>0</v>
      </c>
      <c r="AG45" s="199">
        <v>0</v>
      </c>
      <c r="AH45" s="199">
        <v>56.58</v>
      </c>
      <c r="AI45" s="199">
        <v>7.07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292.62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15.4</v>
      </c>
      <c r="K46" s="199">
        <v>16.91</v>
      </c>
      <c r="L46" s="199">
        <v>0.4</v>
      </c>
      <c r="M46" s="199">
        <v>2.11</v>
      </c>
      <c r="N46" s="199">
        <v>1.71</v>
      </c>
      <c r="O46" s="199">
        <v>2.42</v>
      </c>
      <c r="P46" s="199">
        <v>0.53</v>
      </c>
      <c r="Q46" s="199">
        <v>0.15</v>
      </c>
      <c r="R46" s="199">
        <v>0.61</v>
      </c>
      <c r="S46" s="199">
        <v>0.2</v>
      </c>
      <c r="T46" s="199">
        <v>0</v>
      </c>
      <c r="U46" s="199">
        <v>2.0499999999999998</v>
      </c>
      <c r="V46" s="199">
        <v>0.21</v>
      </c>
      <c r="W46" s="199">
        <v>3.36</v>
      </c>
      <c r="X46" s="199">
        <v>2.14</v>
      </c>
      <c r="Y46" s="199">
        <v>0</v>
      </c>
      <c r="Z46" s="199">
        <v>2.0099999999999998</v>
      </c>
      <c r="AA46" s="199">
        <v>1.31</v>
      </c>
      <c r="AB46" s="199">
        <v>0</v>
      </c>
      <c r="AC46" s="199">
        <v>22.62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7.07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292.62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15.4</v>
      </c>
      <c r="K47" s="199">
        <v>16.91</v>
      </c>
      <c r="L47" s="199">
        <v>0.4</v>
      </c>
      <c r="M47" s="199">
        <v>2.11</v>
      </c>
      <c r="N47" s="199">
        <v>1.71</v>
      </c>
      <c r="O47" s="199">
        <v>2.42</v>
      </c>
      <c r="P47" s="199">
        <v>0.53</v>
      </c>
      <c r="Q47" s="199">
        <v>0.15</v>
      </c>
      <c r="R47" s="199">
        <v>0.61</v>
      </c>
      <c r="S47" s="199">
        <v>0.2</v>
      </c>
      <c r="T47" s="199">
        <v>0</v>
      </c>
      <c r="U47" s="199">
        <v>2.0499999999999998</v>
      </c>
      <c r="V47" s="199">
        <v>0.21</v>
      </c>
      <c r="W47" s="199">
        <v>3.36</v>
      </c>
      <c r="X47" s="199">
        <v>2.14</v>
      </c>
      <c r="Y47" s="199">
        <v>0</v>
      </c>
      <c r="Z47" s="199">
        <v>2.0099999999999998</v>
      </c>
      <c r="AA47" s="199">
        <v>1.31</v>
      </c>
      <c r="AB47" s="199">
        <v>0</v>
      </c>
      <c r="AC47" s="199">
        <v>22.62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7.07</v>
      </c>
      <c r="AJ47" s="199">
        <v>0</v>
      </c>
      <c r="AK47" s="199">
        <v>4.66</v>
      </c>
      <c r="AL47" s="199">
        <v>0</v>
      </c>
      <c r="AM47" s="199">
        <v>0</v>
      </c>
      <c r="AN47" s="199">
        <v>0</v>
      </c>
      <c r="AO47" s="199">
        <v>292.62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15.4</v>
      </c>
      <c r="K48" s="199">
        <v>16.91</v>
      </c>
      <c r="L48" s="199">
        <v>0.4</v>
      </c>
      <c r="M48" s="199">
        <v>2.11</v>
      </c>
      <c r="N48" s="199">
        <v>1.71</v>
      </c>
      <c r="O48" s="199">
        <v>2.42</v>
      </c>
      <c r="P48" s="199">
        <v>0.53</v>
      </c>
      <c r="Q48" s="199">
        <v>0.15</v>
      </c>
      <c r="R48" s="199">
        <v>0.61</v>
      </c>
      <c r="S48" s="199">
        <v>0.2</v>
      </c>
      <c r="T48" s="199">
        <v>0</v>
      </c>
      <c r="U48" s="199">
        <v>2.0499999999999998</v>
      </c>
      <c r="V48" s="199">
        <v>0.21</v>
      </c>
      <c r="W48" s="199">
        <v>3.36</v>
      </c>
      <c r="X48" s="199">
        <v>2.14</v>
      </c>
      <c r="Y48" s="199">
        <v>0</v>
      </c>
      <c r="Z48" s="199">
        <v>2.0099999999999998</v>
      </c>
      <c r="AA48" s="199">
        <v>1.31</v>
      </c>
      <c r="AB48" s="199">
        <v>0</v>
      </c>
      <c r="AC48" s="199">
        <v>23.26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7.07</v>
      </c>
      <c r="AJ48" s="199">
        <v>0</v>
      </c>
      <c r="AK48" s="199">
        <v>4.66</v>
      </c>
      <c r="AL48" s="199">
        <v>0</v>
      </c>
      <c r="AM48" s="199">
        <v>0</v>
      </c>
      <c r="AN48" s="199">
        <v>0</v>
      </c>
      <c r="AO48" s="199">
        <v>292.62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15.4</v>
      </c>
      <c r="K49" s="199">
        <v>16.91</v>
      </c>
      <c r="L49" s="199">
        <v>0.4</v>
      </c>
      <c r="M49" s="199">
        <v>2.11</v>
      </c>
      <c r="N49" s="199">
        <v>1.71</v>
      </c>
      <c r="O49" s="199">
        <v>2.42</v>
      </c>
      <c r="P49" s="199">
        <v>0.53</v>
      </c>
      <c r="Q49" s="199">
        <v>0.15</v>
      </c>
      <c r="R49" s="199">
        <v>0.61</v>
      </c>
      <c r="S49" s="199">
        <v>0.2</v>
      </c>
      <c r="T49" s="199">
        <v>0</v>
      </c>
      <c r="U49" s="199">
        <v>2.0499999999999998</v>
      </c>
      <c r="V49" s="199">
        <v>0.21</v>
      </c>
      <c r="W49" s="199">
        <v>3.36</v>
      </c>
      <c r="X49" s="199">
        <v>2.14</v>
      </c>
      <c r="Y49" s="199">
        <v>0</v>
      </c>
      <c r="Z49" s="199">
        <v>2.0099999999999998</v>
      </c>
      <c r="AA49" s="199">
        <v>1.31</v>
      </c>
      <c r="AB49" s="199">
        <v>0</v>
      </c>
      <c r="AC49" s="199">
        <v>23.26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40.92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292.62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15.4</v>
      </c>
      <c r="K50" s="199">
        <v>16.91</v>
      </c>
      <c r="L50" s="199">
        <v>0.4</v>
      </c>
      <c r="M50" s="199">
        <v>2.11</v>
      </c>
      <c r="N50" s="199">
        <v>1.71</v>
      </c>
      <c r="O50" s="199">
        <v>2.42</v>
      </c>
      <c r="P50" s="199">
        <v>0.53</v>
      </c>
      <c r="Q50" s="199">
        <v>0.15</v>
      </c>
      <c r="R50" s="199">
        <v>0.61</v>
      </c>
      <c r="S50" s="199">
        <v>0.2</v>
      </c>
      <c r="T50" s="199">
        <v>0</v>
      </c>
      <c r="U50" s="199">
        <v>2.0499999999999998</v>
      </c>
      <c r="V50" s="199">
        <v>0.21</v>
      </c>
      <c r="W50" s="199">
        <v>3.36</v>
      </c>
      <c r="X50" s="199">
        <v>2.14</v>
      </c>
      <c r="Y50" s="199">
        <v>0</v>
      </c>
      <c r="Z50" s="199">
        <v>2.0099999999999998</v>
      </c>
      <c r="AA50" s="199">
        <v>1.31</v>
      </c>
      <c r="AB50" s="199">
        <v>0</v>
      </c>
      <c r="AC50" s="199">
        <v>23.26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7.07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292.62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15.4</v>
      </c>
      <c r="K51" s="199">
        <v>16.899999999999999</v>
      </c>
      <c r="L51" s="199">
        <v>0.4</v>
      </c>
      <c r="M51" s="199">
        <v>2.11</v>
      </c>
      <c r="N51" s="199">
        <v>1.71</v>
      </c>
      <c r="O51" s="199">
        <v>2.42</v>
      </c>
      <c r="P51" s="199">
        <v>0.53</v>
      </c>
      <c r="Q51" s="199">
        <v>0.15</v>
      </c>
      <c r="R51" s="199">
        <v>0.61</v>
      </c>
      <c r="S51" s="199">
        <v>0.2</v>
      </c>
      <c r="T51" s="199">
        <v>0</v>
      </c>
      <c r="U51" s="199">
        <v>2.0499999999999998</v>
      </c>
      <c r="V51" s="199">
        <v>0.21</v>
      </c>
      <c r="W51" s="199">
        <v>4.28</v>
      </c>
      <c r="X51" s="199">
        <v>2.14</v>
      </c>
      <c r="Y51" s="199">
        <v>0</v>
      </c>
      <c r="Z51" s="199">
        <v>2.0099999999999998</v>
      </c>
      <c r="AA51" s="199">
        <v>1.31</v>
      </c>
      <c r="AB51" s="199">
        <v>0</v>
      </c>
      <c r="AC51" s="199">
        <v>23.26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5.66</v>
      </c>
      <c r="AJ51" s="199">
        <v>0</v>
      </c>
      <c r="AK51" s="199">
        <v>1.78</v>
      </c>
      <c r="AL51" s="199">
        <v>0</v>
      </c>
      <c r="AM51" s="199">
        <v>0</v>
      </c>
      <c r="AN51" s="199">
        <v>0</v>
      </c>
      <c r="AO51" s="199">
        <v>286.39999999999998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15.4</v>
      </c>
      <c r="K52" s="199">
        <v>16.899999999999999</v>
      </c>
      <c r="L52" s="199">
        <v>0.4</v>
      </c>
      <c r="M52" s="199">
        <v>2.11</v>
      </c>
      <c r="N52" s="199">
        <v>1.71</v>
      </c>
      <c r="O52" s="199">
        <v>2.42</v>
      </c>
      <c r="P52" s="199">
        <v>0.53</v>
      </c>
      <c r="Q52" s="199">
        <v>0.15</v>
      </c>
      <c r="R52" s="199">
        <v>0.61</v>
      </c>
      <c r="S52" s="199">
        <v>0.2</v>
      </c>
      <c r="T52" s="199">
        <v>0</v>
      </c>
      <c r="U52" s="199">
        <v>2.0499999999999998</v>
      </c>
      <c r="V52" s="199">
        <v>0.21</v>
      </c>
      <c r="W52" s="199">
        <v>4.28</v>
      </c>
      <c r="X52" s="199">
        <v>2.14</v>
      </c>
      <c r="Y52" s="199">
        <v>0</v>
      </c>
      <c r="Z52" s="199">
        <v>2.0099999999999998</v>
      </c>
      <c r="AA52" s="199">
        <v>1.31</v>
      </c>
      <c r="AB52" s="199">
        <v>0</v>
      </c>
      <c r="AC52" s="199">
        <v>23.26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5.66</v>
      </c>
      <c r="AJ52" s="199">
        <v>0</v>
      </c>
      <c r="AK52" s="199">
        <v>1.78</v>
      </c>
      <c r="AL52" s="199">
        <v>0</v>
      </c>
      <c r="AM52" s="199">
        <v>0</v>
      </c>
      <c r="AN52" s="199">
        <v>0</v>
      </c>
      <c r="AO52" s="199">
        <v>286.39999999999998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15.4</v>
      </c>
      <c r="K53" s="199">
        <v>75.260000000000005</v>
      </c>
      <c r="L53" s="199">
        <v>0.4</v>
      </c>
      <c r="M53" s="199">
        <v>2.11</v>
      </c>
      <c r="N53" s="199">
        <v>1.71</v>
      </c>
      <c r="O53" s="199">
        <v>2.42</v>
      </c>
      <c r="P53" s="199">
        <v>0.53</v>
      </c>
      <c r="Q53" s="199">
        <v>0.15</v>
      </c>
      <c r="R53" s="199">
        <v>0.61</v>
      </c>
      <c r="S53" s="199">
        <v>0.2</v>
      </c>
      <c r="T53" s="199">
        <v>0</v>
      </c>
      <c r="U53" s="199">
        <v>2.0499999999999998</v>
      </c>
      <c r="V53" s="199">
        <v>0.21</v>
      </c>
      <c r="W53" s="199">
        <v>4.82</v>
      </c>
      <c r="X53" s="199">
        <v>2.14</v>
      </c>
      <c r="Y53" s="199">
        <v>0</v>
      </c>
      <c r="Z53" s="199">
        <v>2.0099999999999998</v>
      </c>
      <c r="AA53" s="199">
        <v>1.31</v>
      </c>
      <c r="AB53" s="199">
        <v>0</v>
      </c>
      <c r="AC53" s="199">
        <v>23.26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5.66</v>
      </c>
      <c r="AJ53" s="199">
        <v>0</v>
      </c>
      <c r="AK53" s="199">
        <v>1.78</v>
      </c>
      <c r="AL53" s="199">
        <v>0</v>
      </c>
      <c r="AM53" s="199">
        <v>0</v>
      </c>
      <c r="AN53" s="199">
        <v>0</v>
      </c>
      <c r="AO53" s="199">
        <v>286.39999999999998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15.4</v>
      </c>
      <c r="K54" s="199">
        <v>71.39</v>
      </c>
      <c r="L54" s="199">
        <v>0.4</v>
      </c>
      <c r="M54" s="199">
        <v>2.11</v>
      </c>
      <c r="N54" s="199">
        <v>1.71</v>
      </c>
      <c r="O54" s="199">
        <v>2.42</v>
      </c>
      <c r="P54" s="199">
        <v>0.53</v>
      </c>
      <c r="Q54" s="199">
        <v>0.15</v>
      </c>
      <c r="R54" s="199">
        <v>0.61</v>
      </c>
      <c r="S54" s="199">
        <v>0.2</v>
      </c>
      <c r="T54" s="199">
        <v>0</v>
      </c>
      <c r="U54" s="199">
        <v>2.0499999999999998</v>
      </c>
      <c r="V54" s="199">
        <v>0.21</v>
      </c>
      <c r="W54" s="199">
        <v>4.82</v>
      </c>
      <c r="X54" s="199">
        <v>2.14</v>
      </c>
      <c r="Y54" s="199">
        <v>0</v>
      </c>
      <c r="Z54" s="199">
        <v>2.0099999999999998</v>
      </c>
      <c r="AA54" s="199">
        <v>1.31</v>
      </c>
      <c r="AB54" s="199">
        <v>0</v>
      </c>
      <c r="AC54" s="199">
        <v>23.26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5.66</v>
      </c>
      <c r="AJ54" s="199">
        <v>0</v>
      </c>
      <c r="AK54" s="199">
        <v>1.78</v>
      </c>
      <c r="AL54" s="199">
        <v>0</v>
      </c>
      <c r="AM54" s="199">
        <v>0</v>
      </c>
      <c r="AN54" s="199">
        <v>0</v>
      </c>
      <c r="AO54" s="199">
        <v>286.39999999999998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15.4</v>
      </c>
      <c r="K55" s="199">
        <v>81.05</v>
      </c>
      <c r="L55" s="199">
        <v>0.4</v>
      </c>
      <c r="M55" s="199">
        <v>2.11</v>
      </c>
      <c r="N55" s="199">
        <v>1.71</v>
      </c>
      <c r="O55" s="199">
        <v>2.42</v>
      </c>
      <c r="P55" s="199">
        <v>0.53</v>
      </c>
      <c r="Q55" s="199">
        <v>0.15</v>
      </c>
      <c r="R55" s="199">
        <v>0.61</v>
      </c>
      <c r="S55" s="199">
        <v>0.2</v>
      </c>
      <c r="T55" s="199">
        <v>0</v>
      </c>
      <c r="U55" s="199">
        <v>2.0499999999999998</v>
      </c>
      <c r="V55" s="199">
        <v>0.21</v>
      </c>
      <c r="W55" s="199">
        <v>4.82</v>
      </c>
      <c r="X55" s="199">
        <v>2.14</v>
      </c>
      <c r="Y55" s="199">
        <v>0</v>
      </c>
      <c r="Z55" s="199">
        <v>2.0099999999999998</v>
      </c>
      <c r="AA55" s="199">
        <v>1.31</v>
      </c>
      <c r="AB55" s="199">
        <v>0</v>
      </c>
      <c r="AC55" s="199">
        <v>23.26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5.66</v>
      </c>
      <c r="AJ55" s="199">
        <v>0</v>
      </c>
      <c r="AK55" s="199">
        <v>1.78</v>
      </c>
      <c r="AL55" s="199">
        <v>0</v>
      </c>
      <c r="AM55" s="199">
        <v>0</v>
      </c>
      <c r="AN55" s="199">
        <v>0</v>
      </c>
      <c r="AO55" s="199">
        <v>286.39999999999998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15.4</v>
      </c>
      <c r="K56" s="199">
        <v>49.14</v>
      </c>
      <c r="L56" s="199">
        <v>0.4</v>
      </c>
      <c r="M56" s="199">
        <v>2.11</v>
      </c>
      <c r="N56" s="199">
        <v>1.71</v>
      </c>
      <c r="O56" s="199">
        <v>2.42</v>
      </c>
      <c r="P56" s="199">
        <v>0.53</v>
      </c>
      <c r="Q56" s="199">
        <v>0.15</v>
      </c>
      <c r="R56" s="199">
        <v>0.61</v>
      </c>
      <c r="S56" s="199">
        <v>0.2</v>
      </c>
      <c r="T56" s="199">
        <v>0</v>
      </c>
      <c r="U56" s="199">
        <v>2.0499999999999998</v>
      </c>
      <c r="V56" s="199">
        <v>0.21</v>
      </c>
      <c r="W56" s="199">
        <v>4.82</v>
      </c>
      <c r="X56" s="199">
        <v>2.14</v>
      </c>
      <c r="Y56" s="199">
        <v>0</v>
      </c>
      <c r="Z56" s="199">
        <v>2.0099999999999998</v>
      </c>
      <c r="AA56" s="199">
        <v>1.31</v>
      </c>
      <c r="AB56" s="199">
        <v>0</v>
      </c>
      <c r="AC56" s="199">
        <v>23.26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5.66</v>
      </c>
      <c r="AJ56" s="199">
        <v>0</v>
      </c>
      <c r="AK56" s="199">
        <v>1.78</v>
      </c>
      <c r="AL56" s="199">
        <v>0</v>
      </c>
      <c r="AM56" s="199">
        <v>0</v>
      </c>
      <c r="AN56" s="199">
        <v>0</v>
      </c>
      <c r="AO56" s="199">
        <v>286.39999999999998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15.4</v>
      </c>
      <c r="K57" s="199">
        <v>24.97</v>
      </c>
      <c r="L57" s="199">
        <v>0.4</v>
      </c>
      <c r="M57" s="199">
        <v>2.11</v>
      </c>
      <c r="N57" s="199">
        <v>1.71</v>
      </c>
      <c r="O57" s="199">
        <v>2.42</v>
      </c>
      <c r="P57" s="199">
        <v>0.53</v>
      </c>
      <c r="Q57" s="199">
        <v>0.15</v>
      </c>
      <c r="R57" s="199">
        <v>0.61</v>
      </c>
      <c r="S57" s="199">
        <v>0.2</v>
      </c>
      <c r="T57" s="199">
        <v>0</v>
      </c>
      <c r="U57" s="199">
        <v>2.0499999999999998</v>
      </c>
      <c r="V57" s="199">
        <v>0.21</v>
      </c>
      <c r="W57" s="199">
        <v>4.82</v>
      </c>
      <c r="X57" s="199">
        <v>2.14</v>
      </c>
      <c r="Y57" s="199">
        <v>0</v>
      </c>
      <c r="Z57" s="199">
        <v>2.0099999999999998</v>
      </c>
      <c r="AA57" s="199">
        <v>1.31</v>
      </c>
      <c r="AB57" s="199">
        <v>0</v>
      </c>
      <c r="AC57" s="199">
        <v>23.26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5.66</v>
      </c>
      <c r="AJ57" s="199">
        <v>0</v>
      </c>
      <c r="AK57" s="199">
        <v>1.78</v>
      </c>
      <c r="AL57" s="199">
        <v>0</v>
      </c>
      <c r="AM57" s="199">
        <v>0</v>
      </c>
      <c r="AN57" s="199">
        <v>0</v>
      </c>
      <c r="AO57" s="199">
        <v>286.39999999999998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15.4</v>
      </c>
      <c r="K58" s="199">
        <v>43.34</v>
      </c>
      <c r="L58" s="199">
        <v>0.4</v>
      </c>
      <c r="M58" s="199">
        <v>2.11</v>
      </c>
      <c r="N58" s="199">
        <v>1.71</v>
      </c>
      <c r="O58" s="199">
        <v>2.42</v>
      </c>
      <c r="P58" s="199">
        <v>0.53</v>
      </c>
      <c r="Q58" s="199">
        <v>0.15</v>
      </c>
      <c r="R58" s="199">
        <v>0.61</v>
      </c>
      <c r="S58" s="199">
        <v>0.2</v>
      </c>
      <c r="T58" s="199">
        <v>0</v>
      </c>
      <c r="U58" s="199">
        <v>2.0499999999999998</v>
      </c>
      <c r="V58" s="199">
        <v>0.21</v>
      </c>
      <c r="W58" s="199">
        <v>4.82</v>
      </c>
      <c r="X58" s="199">
        <v>2.14</v>
      </c>
      <c r="Y58" s="199">
        <v>0</v>
      </c>
      <c r="Z58" s="199">
        <v>2.0099999999999998</v>
      </c>
      <c r="AA58" s="199">
        <v>1.31</v>
      </c>
      <c r="AB58" s="199">
        <v>0</v>
      </c>
      <c r="AC58" s="199">
        <v>23.26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5.66</v>
      </c>
      <c r="AJ58" s="199">
        <v>0</v>
      </c>
      <c r="AK58" s="199">
        <v>1.78</v>
      </c>
      <c r="AL58" s="199">
        <v>0</v>
      </c>
      <c r="AM58" s="199">
        <v>0</v>
      </c>
      <c r="AN58" s="199">
        <v>0</v>
      </c>
      <c r="AO58" s="199">
        <v>286.39999999999998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15.4</v>
      </c>
      <c r="K59" s="199">
        <v>86.86</v>
      </c>
      <c r="L59" s="199">
        <v>0.4</v>
      </c>
      <c r="M59" s="199">
        <v>2.11</v>
      </c>
      <c r="N59" s="199">
        <v>1.71</v>
      </c>
      <c r="O59" s="199">
        <v>2.42</v>
      </c>
      <c r="P59" s="199">
        <v>0.53</v>
      </c>
      <c r="Q59" s="199">
        <v>0.15</v>
      </c>
      <c r="R59" s="199">
        <v>0.61</v>
      </c>
      <c r="S59" s="199">
        <v>0.2</v>
      </c>
      <c r="T59" s="199">
        <v>0</v>
      </c>
      <c r="U59" s="199">
        <v>2.0499999999999998</v>
      </c>
      <c r="V59" s="199">
        <v>0.21</v>
      </c>
      <c r="W59" s="199">
        <v>4.28</v>
      </c>
      <c r="X59" s="199">
        <v>2.14</v>
      </c>
      <c r="Y59" s="199">
        <v>0</v>
      </c>
      <c r="Z59" s="199">
        <v>2.0099999999999998</v>
      </c>
      <c r="AA59" s="199">
        <v>1.31</v>
      </c>
      <c r="AB59" s="199">
        <v>0</v>
      </c>
      <c r="AC59" s="199">
        <v>23.91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5.66</v>
      </c>
      <c r="AJ59" s="199">
        <v>0</v>
      </c>
      <c r="AK59" s="199">
        <v>1.78</v>
      </c>
      <c r="AL59" s="199">
        <v>0</v>
      </c>
      <c r="AM59" s="199">
        <v>0</v>
      </c>
      <c r="AN59" s="199">
        <v>0</v>
      </c>
      <c r="AO59" s="199">
        <v>286.39999999999998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15.4</v>
      </c>
      <c r="K60" s="199">
        <v>16.899999999999999</v>
      </c>
      <c r="L60" s="199">
        <v>0.4</v>
      </c>
      <c r="M60" s="199">
        <v>2.11</v>
      </c>
      <c r="N60" s="199">
        <v>1.71</v>
      </c>
      <c r="O60" s="199">
        <v>2.42</v>
      </c>
      <c r="P60" s="199">
        <v>0.53</v>
      </c>
      <c r="Q60" s="199">
        <v>0.15</v>
      </c>
      <c r="R60" s="199">
        <v>0.61</v>
      </c>
      <c r="S60" s="199">
        <v>0.2</v>
      </c>
      <c r="T60" s="199">
        <v>0</v>
      </c>
      <c r="U60" s="199">
        <v>2.0499999999999998</v>
      </c>
      <c r="V60" s="199">
        <v>0.21</v>
      </c>
      <c r="W60" s="199">
        <v>4.28</v>
      </c>
      <c r="X60" s="199">
        <v>2.14</v>
      </c>
      <c r="Y60" s="199">
        <v>0</v>
      </c>
      <c r="Z60" s="199">
        <v>2.0099999999999998</v>
      </c>
      <c r="AA60" s="199">
        <v>1.31</v>
      </c>
      <c r="AB60" s="199">
        <v>0</v>
      </c>
      <c r="AC60" s="199">
        <v>23.91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5.66</v>
      </c>
      <c r="AJ60" s="199">
        <v>0</v>
      </c>
      <c r="AK60" s="199">
        <v>1.78</v>
      </c>
      <c r="AL60" s="199">
        <v>0</v>
      </c>
      <c r="AM60" s="199">
        <v>0</v>
      </c>
      <c r="AN60" s="199">
        <v>0</v>
      </c>
      <c r="AO60" s="199">
        <v>286.39999999999998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15.4</v>
      </c>
      <c r="K61" s="199">
        <v>16.899999999999999</v>
      </c>
      <c r="L61" s="199">
        <v>0.4</v>
      </c>
      <c r="M61" s="199">
        <v>2.11</v>
      </c>
      <c r="N61" s="199">
        <v>1.71</v>
      </c>
      <c r="O61" s="199">
        <v>2.42</v>
      </c>
      <c r="P61" s="199">
        <v>0.53</v>
      </c>
      <c r="Q61" s="199">
        <v>0.15</v>
      </c>
      <c r="R61" s="199">
        <v>0.61</v>
      </c>
      <c r="S61" s="199">
        <v>0.2</v>
      </c>
      <c r="T61" s="199">
        <v>0</v>
      </c>
      <c r="U61" s="199">
        <v>2.0499999999999998</v>
      </c>
      <c r="V61" s="199">
        <v>0.21</v>
      </c>
      <c r="W61" s="199">
        <v>4.28</v>
      </c>
      <c r="X61" s="199">
        <v>2.14</v>
      </c>
      <c r="Y61" s="199">
        <v>0</v>
      </c>
      <c r="Z61" s="199">
        <v>2.0099999999999998</v>
      </c>
      <c r="AA61" s="199">
        <v>1.31</v>
      </c>
      <c r="AB61" s="199">
        <v>0</v>
      </c>
      <c r="AC61" s="199">
        <v>23.91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5.66</v>
      </c>
      <c r="AJ61" s="199">
        <v>0</v>
      </c>
      <c r="AK61" s="199">
        <v>1.78</v>
      </c>
      <c r="AL61" s="199">
        <v>0</v>
      </c>
      <c r="AM61" s="199">
        <v>0</v>
      </c>
      <c r="AN61" s="199">
        <v>0</v>
      </c>
      <c r="AO61" s="199">
        <v>286.39999999999998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15.4</v>
      </c>
      <c r="K62" s="199">
        <v>16.899999999999999</v>
      </c>
      <c r="L62" s="199">
        <v>0.4</v>
      </c>
      <c r="M62" s="199">
        <v>2.11</v>
      </c>
      <c r="N62" s="199">
        <v>1.71</v>
      </c>
      <c r="O62" s="199">
        <v>2.42</v>
      </c>
      <c r="P62" s="199">
        <v>0.53</v>
      </c>
      <c r="Q62" s="199">
        <v>0.15</v>
      </c>
      <c r="R62" s="199">
        <v>0.61</v>
      </c>
      <c r="S62" s="199">
        <v>0.2</v>
      </c>
      <c r="T62" s="199">
        <v>0</v>
      </c>
      <c r="U62" s="199">
        <v>2.0499999999999998</v>
      </c>
      <c r="V62" s="199">
        <v>0.21</v>
      </c>
      <c r="W62" s="199">
        <v>4.28</v>
      </c>
      <c r="X62" s="199">
        <v>2.14</v>
      </c>
      <c r="Y62" s="199">
        <v>0</v>
      </c>
      <c r="Z62" s="199">
        <v>2.0099999999999998</v>
      </c>
      <c r="AA62" s="199">
        <v>1.31</v>
      </c>
      <c r="AB62" s="199">
        <v>0</v>
      </c>
      <c r="AC62" s="199">
        <v>23.91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5.66</v>
      </c>
      <c r="AJ62" s="199">
        <v>0</v>
      </c>
      <c r="AK62" s="199">
        <v>1.78</v>
      </c>
      <c r="AL62" s="199">
        <v>0</v>
      </c>
      <c r="AM62" s="199">
        <v>0</v>
      </c>
      <c r="AN62" s="199">
        <v>0</v>
      </c>
      <c r="AO62" s="199">
        <v>286.39999999999998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15.4</v>
      </c>
      <c r="K63" s="199">
        <v>16.899999999999999</v>
      </c>
      <c r="L63" s="199">
        <v>0.4</v>
      </c>
      <c r="M63" s="199">
        <v>2.11</v>
      </c>
      <c r="N63" s="199">
        <v>1.71</v>
      </c>
      <c r="O63" s="199">
        <v>2.42</v>
      </c>
      <c r="P63" s="199">
        <v>0.53</v>
      </c>
      <c r="Q63" s="199">
        <v>0.15</v>
      </c>
      <c r="R63" s="199">
        <v>0.61</v>
      </c>
      <c r="S63" s="199">
        <v>0.2</v>
      </c>
      <c r="T63" s="199">
        <v>0</v>
      </c>
      <c r="U63" s="199">
        <v>2.0499999999999998</v>
      </c>
      <c r="V63" s="199">
        <v>0.21</v>
      </c>
      <c r="W63" s="199">
        <v>4.82</v>
      </c>
      <c r="X63" s="199">
        <v>2.14</v>
      </c>
      <c r="Y63" s="199">
        <v>0</v>
      </c>
      <c r="Z63" s="199">
        <v>2.0099999999999998</v>
      </c>
      <c r="AA63" s="199">
        <v>1.31</v>
      </c>
      <c r="AB63" s="199">
        <v>0</v>
      </c>
      <c r="AC63" s="199">
        <v>23.91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5.66</v>
      </c>
      <c r="AJ63" s="199">
        <v>0</v>
      </c>
      <c r="AK63" s="199">
        <v>7.77</v>
      </c>
      <c r="AL63" s="199">
        <v>0</v>
      </c>
      <c r="AM63" s="199">
        <v>0</v>
      </c>
      <c r="AN63" s="199">
        <v>0</v>
      </c>
      <c r="AO63" s="199">
        <v>286.39999999999998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15.4</v>
      </c>
      <c r="K64" s="199">
        <v>16.899999999999999</v>
      </c>
      <c r="L64" s="199">
        <v>0.4</v>
      </c>
      <c r="M64" s="199">
        <v>2.11</v>
      </c>
      <c r="N64" s="199">
        <v>1.71</v>
      </c>
      <c r="O64" s="199">
        <v>2.42</v>
      </c>
      <c r="P64" s="199">
        <v>0.53</v>
      </c>
      <c r="Q64" s="199">
        <v>0.15</v>
      </c>
      <c r="R64" s="199">
        <v>0.61</v>
      </c>
      <c r="S64" s="199">
        <v>0.2</v>
      </c>
      <c r="T64" s="199">
        <v>0</v>
      </c>
      <c r="U64" s="199">
        <v>2.0499999999999998</v>
      </c>
      <c r="V64" s="199">
        <v>0.21</v>
      </c>
      <c r="W64" s="199">
        <v>4.82</v>
      </c>
      <c r="X64" s="199">
        <v>2.14</v>
      </c>
      <c r="Y64" s="199">
        <v>0</v>
      </c>
      <c r="Z64" s="199">
        <v>2.0099999999999998</v>
      </c>
      <c r="AA64" s="199">
        <v>1.31</v>
      </c>
      <c r="AB64" s="199">
        <v>0</v>
      </c>
      <c r="AC64" s="199">
        <v>23.91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5.66</v>
      </c>
      <c r="AJ64" s="199">
        <v>0</v>
      </c>
      <c r="AK64" s="199">
        <v>7.77</v>
      </c>
      <c r="AL64" s="199">
        <v>0</v>
      </c>
      <c r="AM64" s="199">
        <v>0</v>
      </c>
      <c r="AN64" s="199">
        <v>0</v>
      </c>
      <c r="AO64" s="199">
        <v>286.39999999999998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15.4</v>
      </c>
      <c r="K65" s="199">
        <v>16.899999999999999</v>
      </c>
      <c r="L65" s="199">
        <v>0.4</v>
      </c>
      <c r="M65" s="199">
        <v>2.11</v>
      </c>
      <c r="N65" s="199">
        <v>1.71</v>
      </c>
      <c r="O65" s="199">
        <v>2.42</v>
      </c>
      <c r="P65" s="199">
        <v>0.53</v>
      </c>
      <c r="Q65" s="199">
        <v>0.15</v>
      </c>
      <c r="R65" s="199">
        <v>0.61</v>
      </c>
      <c r="S65" s="199">
        <v>0.2</v>
      </c>
      <c r="T65" s="199">
        <v>0</v>
      </c>
      <c r="U65" s="199">
        <v>2.0499999999999998</v>
      </c>
      <c r="V65" s="199">
        <v>0.21</v>
      </c>
      <c r="W65" s="199">
        <v>4.82</v>
      </c>
      <c r="X65" s="199">
        <v>2.14</v>
      </c>
      <c r="Y65" s="199">
        <v>0</v>
      </c>
      <c r="Z65" s="199">
        <v>2.0099999999999998</v>
      </c>
      <c r="AA65" s="199">
        <v>1.31</v>
      </c>
      <c r="AB65" s="199">
        <v>0</v>
      </c>
      <c r="AC65" s="199">
        <v>23.91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5.66</v>
      </c>
      <c r="AJ65" s="199">
        <v>0</v>
      </c>
      <c r="AK65" s="199">
        <v>7.77</v>
      </c>
      <c r="AL65" s="199">
        <v>0</v>
      </c>
      <c r="AM65" s="199">
        <v>0</v>
      </c>
      <c r="AN65" s="199">
        <v>0</v>
      </c>
      <c r="AO65" s="199">
        <v>286.39999999999998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15.4</v>
      </c>
      <c r="K66" s="199">
        <v>16.899999999999999</v>
      </c>
      <c r="L66" s="199">
        <v>0.4</v>
      </c>
      <c r="M66" s="199">
        <v>2.11</v>
      </c>
      <c r="N66" s="199">
        <v>1.71</v>
      </c>
      <c r="O66" s="199">
        <v>2.42</v>
      </c>
      <c r="P66" s="199">
        <v>0.53</v>
      </c>
      <c r="Q66" s="199">
        <v>0.15</v>
      </c>
      <c r="R66" s="199">
        <v>0.61</v>
      </c>
      <c r="S66" s="199">
        <v>0.2</v>
      </c>
      <c r="T66" s="199">
        <v>0</v>
      </c>
      <c r="U66" s="199">
        <v>2.0499999999999998</v>
      </c>
      <c r="V66" s="199">
        <v>0.21</v>
      </c>
      <c r="W66" s="199">
        <v>4.82</v>
      </c>
      <c r="X66" s="199">
        <v>2.14</v>
      </c>
      <c r="Y66" s="199">
        <v>0</v>
      </c>
      <c r="Z66" s="199">
        <v>2.0099999999999998</v>
      </c>
      <c r="AA66" s="199">
        <v>1.31</v>
      </c>
      <c r="AB66" s="199">
        <v>0</v>
      </c>
      <c r="AC66" s="199">
        <v>23.91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5.66</v>
      </c>
      <c r="AJ66" s="199">
        <v>0</v>
      </c>
      <c r="AK66" s="199">
        <v>7.77</v>
      </c>
      <c r="AL66" s="199">
        <v>0</v>
      </c>
      <c r="AM66" s="199">
        <v>0</v>
      </c>
      <c r="AN66" s="199">
        <v>0</v>
      </c>
      <c r="AO66" s="199">
        <v>286.39999999999998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15.4</v>
      </c>
      <c r="K67" s="199">
        <v>16.899999999999999</v>
      </c>
      <c r="L67" s="199">
        <v>0.4</v>
      </c>
      <c r="M67" s="199">
        <v>2.11</v>
      </c>
      <c r="N67" s="199">
        <v>1.71</v>
      </c>
      <c r="O67" s="199">
        <v>2.42</v>
      </c>
      <c r="P67" s="199">
        <v>0.53</v>
      </c>
      <c r="Q67" s="199">
        <v>0.15</v>
      </c>
      <c r="R67" s="199">
        <v>0.61</v>
      </c>
      <c r="S67" s="199">
        <v>0.2</v>
      </c>
      <c r="T67" s="199">
        <v>0</v>
      </c>
      <c r="U67" s="199">
        <v>2.0499999999999998</v>
      </c>
      <c r="V67" s="199">
        <v>0.21</v>
      </c>
      <c r="W67" s="199">
        <v>4.82</v>
      </c>
      <c r="X67" s="199">
        <v>2.14</v>
      </c>
      <c r="Y67" s="199">
        <v>0</v>
      </c>
      <c r="Z67" s="199">
        <v>2.0099999999999998</v>
      </c>
      <c r="AA67" s="199">
        <v>1.31</v>
      </c>
      <c r="AB67" s="199">
        <v>0</v>
      </c>
      <c r="AC67" s="199">
        <v>23.91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5.66</v>
      </c>
      <c r="AJ67" s="199">
        <v>0</v>
      </c>
      <c r="AK67" s="199">
        <v>7.77</v>
      </c>
      <c r="AL67" s="199">
        <v>0</v>
      </c>
      <c r="AM67" s="199">
        <v>0</v>
      </c>
      <c r="AN67" s="199">
        <v>0</v>
      </c>
      <c r="AO67" s="199">
        <v>286.39999999999998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15.4</v>
      </c>
      <c r="K68" s="199">
        <v>16.899999999999999</v>
      </c>
      <c r="L68" s="199">
        <v>0.4</v>
      </c>
      <c r="M68" s="199">
        <v>2.11</v>
      </c>
      <c r="N68" s="199">
        <v>1.71</v>
      </c>
      <c r="O68" s="199">
        <v>2.42</v>
      </c>
      <c r="P68" s="199">
        <v>0.53</v>
      </c>
      <c r="Q68" s="199">
        <v>0.15</v>
      </c>
      <c r="R68" s="199">
        <v>0.61</v>
      </c>
      <c r="S68" s="199">
        <v>0.2</v>
      </c>
      <c r="T68" s="199">
        <v>0</v>
      </c>
      <c r="U68" s="199">
        <v>2.0499999999999998</v>
      </c>
      <c r="V68" s="199">
        <v>0.21</v>
      </c>
      <c r="W68" s="199">
        <v>4.82</v>
      </c>
      <c r="X68" s="199">
        <v>2.14</v>
      </c>
      <c r="Y68" s="199">
        <v>0</v>
      </c>
      <c r="Z68" s="199">
        <v>2.0099999999999998</v>
      </c>
      <c r="AA68" s="199">
        <v>1.31</v>
      </c>
      <c r="AB68" s="199">
        <v>0</v>
      </c>
      <c r="AC68" s="199">
        <v>23.91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5.66</v>
      </c>
      <c r="AJ68" s="199">
        <v>0</v>
      </c>
      <c r="AK68" s="199">
        <v>7.77</v>
      </c>
      <c r="AL68" s="199">
        <v>0</v>
      </c>
      <c r="AM68" s="199">
        <v>0</v>
      </c>
      <c r="AN68" s="199">
        <v>0</v>
      </c>
      <c r="AO68" s="199">
        <v>286.39999999999998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15.4</v>
      </c>
      <c r="K69" s="199">
        <v>16.899999999999999</v>
      </c>
      <c r="L69" s="199">
        <v>0.4</v>
      </c>
      <c r="M69" s="199">
        <v>2.11</v>
      </c>
      <c r="N69" s="199">
        <v>1.71</v>
      </c>
      <c r="O69" s="199">
        <v>2.42</v>
      </c>
      <c r="P69" s="199">
        <v>0.53</v>
      </c>
      <c r="Q69" s="199">
        <v>0.15</v>
      </c>
      <c r="R69" s="199">
        <v>0.61</v>
      </c>
      <c r="S69" s="199">
        <v>0.2</v>
      </c>
      <c r="T69" s="199">
        <v>0</v>
      </c>
      <c r="U69" s="199">
        <v>2.0499999999999998</v>
      </c>
      <c r="V69" s="199">
        <v>0.21</v>
      </c>
      <c r="W69" s="199">
        <v>4.82</v>
      </c>
      <c r="X69" s="199">
        <v>2.14</v>
      </c>
      <c r="Y69" s="199">
        <v>0</v>
      </c>
      <c r="Z69" s="199">
        <v>2.0099999999999998</v>
      </c>
      <c r="AA69" s="199">
        <v>1.31</v>
      </c>
      <c r="AB69" s="199">
        <v>0</v>
      </c>
      <c r="AC69" s="199">
        <v>23.91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5.66</v>
      </c>
      <c r="AJ69" s="199">
        <v>0</v>
      </c>
      <c r="AK69" s="199">
        <v>7.77</v>
      </c>
      <c r="AL69" s="199">
        <v>0</v>
      </c>
      <c r="AM69" s="199">
        <v>0</v>
      </c>
      <c r="AN69" s="199">
        <v>0</v>
      </c>
      <c r="AO69" s="199">
        <v>286.39999999999998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15.4</v>
      </c>
      <c r="K70" s="199">
        <v>16.899999999999999</v>
      </c>
      <c r="L70" s="199">
        <v>0.4</v>
      </c>
      <c r="M70" s="199">
        <v>2.11</v>
      </c>
      <c r="N70" s="199">
        <v>1.71</v>
      </c>
      <c r="O70" s="199">
        <v>2.42</v>
      </c>
      <c r="P70" s="199">
        <v>0.53</v>
      </c>
      <c r="Q70" s="199">
        <v>0.15</v>
      </c>
      <c r="R70" s="199">
        <v>0.61</v>
      </c>
      <c r="S70" s="199">
        <v>0.2</v>
      </c>
      <c r="T70" s="199">
        <v>0</v>
      </c>
      <c r="U70" s="199">
        <v>2.0499999999999998</v>
      </c>
      <c r="V70" s="199">
        <v>0.21</v>
      </c>
      <c r="W70" s="199">
        <v>4.82</v>
      </c>
      <c r="X70" s="199">
        <v>2.14</v>
      </c>
      <c r="Y70" s="199">
        <v>0</v>
      </c>
      <c r="Z70" s="199">
        <v>2.0099999999999998</v>
      </c>
      <c r="AA70" s="199">
        <v>1.31</v>
      </c>
      <c r="AB70" s="199">
        <v>0</v>
      </c>
      <c r="AC70" s="199">
        <v>23.26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5.66</v>
      </c>
      <c r="AJ70" s="199">
        <v>0</v>
      </c>
      <c r="AK70" s="199">
        <v>7.77</v>
      </c>
      <c r="AL70" s="199">
        <v>0</v>
      </c>
      <c r="AM70" s="199">
        <v>0</v>
      </c>
      <c r="AN70" s="199">
        <v>0</v>
      </c>
      <c r="AO70" s="199">
        <v>286.39999999999998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15.4</v>
      </c>
      <c r="K71" s="199">
        <v>67.52</v>
      </c>
      <c r="L71" s="199">
        <v>0.4</v>
      </c>
      <c r="M71" s="199">
        <v>2.11</v>
      </c>
      <c r="N71" s="199">
        <v>1.71</v>
      </c>
      <c r="O71" s="199">
        <v>2.42</v>
      </c>
      <c r="P71" s="199">
        <v>0.53</v>
      </c>
      <c r="Q71" s="199">
        <v>0.15</v>
      </c>
      <c r="R71" s="199">
        <v>0.61</v>
      </c>
      <c r="S71" s="199">
        <v>0.2</v>
      </c>
      <c r="T71" s="199">
        <v>0</v>
      </c>
      <c r="U71" s="199">
        <v>2.0499999999999998</v>
      </c>
      <c r="V71" s="199">
        <v>0.21</v>
      </c>
      <c r="W71" s="199">
        <v>4.82</v>
      </c>
      <c r="X71" s="199">
        <v>2.14</v>
      </c>
      <c r="Y71" s="199">
        <v>0</v>
      </c>
      <c r="Z71" s="199">
        <v>2.0099999999999998</v>
      </c>
      <c r="AA71" s="199">
        <v>1.31</v>
      </c>
      <c r="AB71" s="199">
        <v>0</v>
      </c>
      <c r="AC71" s="199">
        <v>23.91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6.74</v>
      </c>
      <c r="AJ71" s="199">
        <v>0</v>
      </c>
      <c r="AK71" s="199">
        <v>7.77</v>
      </c>
      <c r="AL71" s="199">
        <v>0</v>
      </c>
      <c r="AM71" s="199">
        <v>0</v>
      </c>
      <c r="AN71" s="199">
        <v>0</v>
      </c>
      <c r="AO71" s="199">
        <v>286.39999999999998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15.4</v>
      </c>
      <c r="K72" s="199">
        <v>67.52</v>
      </c>
      <c r="L72" s="199">
        <v>0.4</v>
      </c>
      <c r="M72" s="199">
        <v>2.11</v>
      </c>
      <c r="N72" s="199">
        <v>1.71</v>
      </c>
      <c r="O72" s="199">
        <v>2.42</v>
      </c>
      <c r="P72" s="199">
        <v>0.53</v>
      </c>
      <c r="Q72" s="199">
        <v>0.15</v>
      </c>
      <c r="R72" s="199">
        <v>0.61</v>
      </c>
      <c r="S72" s="199">
        <v>0.2</v>
      </c>
      <c r="T72" s="199">
        <v>0</v>
      </c>
      <c r="U72" s="199">
        <v>2.0499999999999998</v>
      </c>
      <c r="V72" s="199">
        <v>0.21</v>
      </c>
      <c r="W72" s="199">
        <v>4.82</v>
      </c>
      <c r="X72" s="199">
        <v>2.14</v>
      </c>
      <c r="Y72" s="199">
        <v>0</v>
      </c>
      <c r="Z72" s="199">
        <v>2.0099999999999998</v>
      </c>
      <c r="AA72" s="199">
        <v>1.31</v>
      </c>
      <c r="AB72" s="199">
        <v>0</v>
      </c>
      <c r="AC72" s="199">
        <v>23.91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6.74</v>
      </c>
      <c r="AJ72" s="199">
        <v>0</v>
      </c>
      <c r="AK72" s="199">
        <v>7.77</v>
      </c>
      <c r="AL72" s="199">
        <v>0</v>
      </c>
      <c r="AM72" s="199">
        <v>0</v>
      </c>
      <c r="AN72" s="199">
        <v>0</v>
      </c>
      <c r="AO72" s="199">
        <v>286.39999999999998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15.4</v>
      </c>
      <c r="K73" s="199">
        <v>67.52</v>
      </c>
      <c r="L73" s="199">
        <v>0.4</v>
      </c>
      <c r="M73" s="199">
        <v>2.11</v>
      </c>
      <c r="N73" s="199">
        <v>1.71</v>
      </c>
      <c r="O73" s="199">
        <v>2.42</v>
      </c>
      <c r="P73" s="199">
        <v>0.53</v>
      </c>
      <c r="Q73" s="199">
        <v>0.15</v>
      </c>
      <c r="R73" s="199">
        <v>0.61</v>
      </c>
      <c r="S73" s="199">
        <v>0.2</v>
      </c>
      <c r="T73" s="199">
        <v>0</v>
      </c>
      <c r="U73" s="199">
        <v>2.0499999999999998</v>
      </c>
      <c r="V73" s="199">
        <v>0.21</v>
      </c>
      <c r="W73" s="199">
        <v>4.82</v>
      </c>
      <c r="X73" s="199">
        <v>2.14</v>
      </c>
      <c r="Y73" s="199">
        <v>0</v>
      </c>
      <c r="Z73" s="199">
        <v>2.0099999999999998</v>
      </c>
      <c r="AA73" s="199">
        <v>1.31</v>
      </c>
      <c r="AB73" s="199">
        <v>0</v>
      </c>
      <c r="AC73" s="199">
        <v>23.91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5.66</v>
      </c>
      <c r="AJ73" s="199">
        <v>0</v>
      </c>
      <c r="AK73" s="199">
        <v>7.77</v>
      </c>
      <c r="AL73" s="199">
        <v>0</v>
      </c>
      <c r="AM73" s="199">
        <v>0</v>
      </c>
      <c r="AN73" s="199">
        <v>0</v>
      </c>
      <c r="AO73" s="199">
        <v>286.39999999999998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15.4</v>
      </c>
      <c r="K74" s="199">
        <v>77.19</v>
      </c>
      <c r="L74" s="199">
        <v>0.4</v>
      </c>
      <c r="M74" s="199">
        <v>2.11</v>
      </c>
      <c r="N74" s="199">
        <v>1.71</v>
      </c>
      <c r="O74" s="199">
        <v>2.42</v>
      </c>
      <c r="P74" s="199">
        <v>0.53</v>
      </c>
      <c r="Q74" s="199">
        <v>0.15</v>
      </c>
      <c r="R74" s="199">
        <v>0.61</v>
      </c>
      <c r="S74" s="199">
        <v>0.2</v>
      </c>
      <c r="T74" s="199">
        <v>0</v>
      </c>
      <c r="U74" s="199">
        <v>2.0499999999999998</v>
      </c>
      <c r="V74" s="199">
        <v>0.21</v>
      </c>
      <c r="W74" s="199">
        <v>4.82</v>
      </c>
      <c r="X74" s="199">
        <v>2.14</v>
      </c>
      <c r="Y74" s="199">
        <v>0</v>
      </c>
      <c r="Z74" s="199">
        <v>2.0099999999999998</v>
      </c>
      <c r="AA74" s="199">
        <v>1.31</v>
      </c>
      <c r="AB74" s="199">
        <v>0</v>
      </c>
      <c r="AC74" s="199">
        <v>23.91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5.66</v>
      </c>
      <c r="AJ74" s="199">
        <v>0</v>
      </c>
      <c r="AK74" s="199">
        <v>7.77</v>
      </c>
      <c r="AL74" s="199">
        <v>0</v>
      </c>
      <c r="AM74" s="199">
        <v>0</v>
      </c>
      <c r="AN74" s="199">
        <v>0</v>
      </c>
      <c r="AO74" s="199">
        <v>286.39999999999998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15.4</v>
      </c>
      <c r="K75" s="199">
        <v>85.89</v>
      </c>
      <c r="L75" s="199">
        <v>0.4</v>
      </c>
      <c r="M75" s="199">
        <v>2.11</v>
      </c>
      <c r="N75" s="199">
        <v>1.71</v>
      </c>
      <c r="O75" s="199">
        <v>2.42</v>
      </c>
      <c r="P75" s="199">
        <v>0.53</v>
      </c>
      <c r="Q75" s="199">
        <v>0.15</v>
      </c>
      <c r="R75" s="199">
        <v>0.61</v>
      </c>
      <c r="S75" s="199">
        <v>0.2</v>
      </c>
      <c r="T75" s="199">
        <v>0</v>
      </c>
      <c r="U75" s="199">
        <v>2.0499999999999998</v>
      </c>
      <c r="V75" s="199">
        <v>0.21</v>
      </c>
      <c r="W75" s="199">
        <v>4.82</v>
      </c>
      <c r="X75" s="199">
        <v>2.14</v>
      </c>
      <c r="Y75" s="199">
        <v>0</v>
      </c>
      <c r="Z75" s="199">
        <v>2.0099999999999998</v>
      </c>
      <c r="AA75" s="199">
        <v>1.31</v>
      </c>
      <c r="AB75" s="199">
        <v>0</v>
      </c>
      <c r="AC75" s="199">
        <v>23.91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5.66</v>
      </c>
      <c r="AJ75" s="199">
        <v>0</v>
      </c>
      <c r="AK75" s="199">
        <v>6.21</v>
      </c>
      <c r="AL75" s="199">
        <v>0</v>
      </c>
      <c r="AM75" s="199">
        <v>0</v>
      </c>
      <c r="AN75" s="199">
        <v>0</v>
      </c>
      <c r="AO75" s="199">
        <v>292.62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15.4</v>
      </c>
      <c r="K76" s="199">
        <v>58.81</v>
      </c>
      <c r="L76" s="199">
        <v>0.4</v>
      </c>
      <c r="M76" s="199">
        <v>2.11</v>
      </c>
      <c r="N76" s="199">
        <v>1.71</v>
      </c>
      <c r="O76" s="199">
        <v>2.42</v>
      </c>
      <c r="P76" s="199">
        <v>0.53</v>
      </c>
      <c r="Q76" s="199">
        <v>0.15</v>
      </c>
      <c r="R76" s="199">
        <v>0.61</v>
      </c>
      <c r="S76" s="199">
        <v>0.2</v>
      </c>
      <c r="T76" s="199">
        <v>0</v>
      </c>
      <c r="U76" s="199">
        <v>2.0499999999999998</v>
      </c>
      <c r="V76" s="199">
        <v>0.21</v>
      </c>
      <c r="W76" s="199">
        <v>4.82</v>
      </c>
      <c r="X76" s="199">
        <v>2.14</v>
      </c>
      <c r="Y76" s="199">
        <v>0</v>
      </c>
      <c r="Z76" s="199">
        <v>2.0099999999999998</v>
      </c>
      <c r="AA76" s="199">
        <v>1.31</v>
      </c>
      <c r="AB76" s="199">
        <v>0</v>
      </c>
      <c r="AC76" s="199">
        <v>23.91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5.66</v>
      </c>
      <c r="AJ76" s="199">
        <v>0</v>
      </c>
      <c r="AK76" s="199">
        <v>6.21</v>
      </c>
      <c r="AL76" s="199">
        <v>0</v>
      </c>
      <c r="AM76" s="199">
        <v>0</v>
      </c>
      <c r="AN76" s="199">
        <v>0</v>
      </c>
      <c r="AO76" s="199">
        <v>292.62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15.4</v>
      </c>
      <c r="K77" s="199">
        <v>36.57</v>
      </c>
      <c r="L77" s="199">
        <v>0.4</v>
      </c>
      <c r="M77" s="199">
        <v>2.11</v>
      </c>
      <c r="N77" s="199">
        <v>1.71</v>
      </c>
      <c r="O77" s="199">
        <v>2.42</v>
      </c>
      <c r="P77" s="199">
        <v>0.53</v>
      </c>
      <c r="Q77" s="199">
        <v>0.28000000000000003</v>
      </c>
      <c r="R77" s="199">
        <v>0.61</v>
      </c>
      <c r="S77" s="199">
        <v>0.2</v>
      </c>
      <c r="T77" s="199">
        <v>0</v>
      </c>
      <c r="U77" s="199">
        <v>2.0499999999999998</v>
      </c>
      <c r="V77" s="199">
        <v>0.21</v>
      </c>
      <c r="W77" s="199">
        <v>4.82</v>
      </c>
      <c r="X77" s="199">
        <v>2.14</v>
      </c>
      <c r="Y77" s="199">
        <v>0</v>
      </c>
      <c r="Z77" s="199">
        <v>2.0099999999999998</v>
      </c>
      <c r="AA77" s="199">
        <v>1.31</v>
      </c>
      <c r="AB77" s="199">
        <v>0</v>
      </c>
      <c r="AC77" s="199">
        <v>23.91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5.66</v>
      </c>
      <c r="AJ77" s="199">
        <v>0</v>
      </c>
      <c r="AK77" s="199">
        <v>6.21</v>
      </c>
      <c r="AL77" s="199">
        <v>0</v>
      </c>
      <c r="AM77" s="199">
        <v>0</v>
      </c>
      <c r="AN77" s="199">
        <v>0</v>
      </c>
      <c r="AO77" s="199">
        <v>292.62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15.4</v>
      </c>
      <c r="K78" s="199">
        <v>43.34</v>
      </c>
      <c r="L78" s="199">
        <v>0.4</v>
      </c>
      <c r="M78" s="199">
        <v>2.11</v>
      </c>
      <c r="N78" s="199">
        <v>1.71</v>
      </c>
      <c r="O78" s="199">
        <v>2.42</v>
      </c>
      <c r="P78" s="199">
        <v>0.53</v>
      </c>
      <c r="Q78" s="199">
        <v>0.28000000000000003</v>
      </c>
      <c r="R78" s="199">
        <v>0.61</v>
      </c>
      <c r="S78" s="199">
        <v>0.2</v>
      </c>
      <c r="T78" s="199">
        <v>0</v>
      </c>
      <c r="U78" s="199">
        <v>2.0499999999999998</v>
      </c>
      <c r="V78" s="199">
        <v>0.21</v>
      </c>
      <c r="W78" s="199">
        <v>4.82</v>
      </c>
      <c r="X78" s="199">
        <v>2.14</v>
      </c>
      <c r="Y78" s="199">
        <v>0</v>
      </c>
      <c r="Z78" s="199">
        <v>2.0099999999999998</v>
      </c>
      <c r="AA78" s="199">
        <v>1.31</v>
      </c>
      <c r="AB78" s="199">
        <v>0</v>
      </c>
      <c r="AC78" s="199">
        <v>23.91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5.66</v>
      </c>
      <c r="AJ78" s="199">
        <v>0</v>
      </c>
      <c r="AK78" s="199">
        <v>6.21</v>
      </c>
      <c r="AL78" s="199">
        <v>0</v>
      </c>
      <c r="AM78" s="199">
        <v>0</v>
      </c>
      <c r="AN78" s="199">
        <v>0</v>
      </c>
      <c r="AO78" s="199">
        <v>292.62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15.4</v>
      </c>
      <c r="K79" s="199">
        <v>34.64</v>
      </c>
      <c r="L79" s="199">
        <v>0.4</v>
      </c>
      <c r="M79" s="199">
        <v>2.11</v>
      </c>
      <c r="N79" s="199">
        <v>1.71</v>
      </c>
      <c r="O79" s="199">
        <v>2.42</v>
      </c>
      <c r="P79" s="199">
        <v>0.53</v>
      </c>
      <c r="Q79" s="199">
        <v>0.28000000000000003</v>
      </c>
      <c r="R79" s="199">
        <v>0.61</v>
      </c>
      <c r="S79" s="199">
        <v>0.24</v>
      </c>
      <c r="T79" s="199">
        <v>0</v>
      </c>
      <c r="U79" s="199">
        <v>2.0499999999999998</v>
      </c>
      <c r="V79" s="199">
        <v>0.21</v>
      </c>
      <c r="W79" s="199">
        <v>4.82</v>
      </c>
      <c r="X79" s="199">
        <v>2.14</v>
      </c>
      <c r="Y79" s="199">
        <v>0</v>
      </c>
      <c r="Z79" s="199">
        <v>2.0099999999999998</v>
      </c>
      <c r="AA79" s="199">
        <v>1.31</v>
      </c>
      <c r="AB79" s="199">
        <v>0</v>
      </c>
      <c r="AC79" s="199">
        <v>23.91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5.66</v>
      </c>
      <c r="AJ79" s="199">
        <v>0</v>
      </c>
      <c r="AK79" s="199">
        <v>6.21</v>
      </c>
      <c r="AL79" s="199">
        <v>0</v>
      </c>
      <c r="AM79" s="199">
        <v>0</v>
      </c>
      <c r="AN79" s="199">
        <v>0</v>
      </c>
      <c r="AO79" s="199">
        <v>292.62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15.4</v>
      </c>
      <c r="K80" s="199">
        <v>16.899999999999999</v>
      </c>
      <c r="L80" s="199">
        <v>0.4</v>
      </c>
      <c r="M80" s="199">
        <v>2.11</v>
      </c>
      <c r="N80" s="199">
        <v>1.71</v>
      </c>
      <c r="O80" s="199">
        <v>2.42</v>
      </c>
      <c r="P80" s="199">
        <v>0.53</v>
      </c>
      <c r="Q80" s="199">
        <v>0.28000000000000003</v>
      </c>
      <c r="R80" s="199">
        <v>0.61</v>
      </c>
      <c r="S80" s="199">
        <v>0.24</v>
      </c>
      <c r="T80" s="199">
        <v>0</v>
      </c>
      <c r="U80" s="199">
        <v>2.0499999999999998</v>
      </c>
      <c r="V80" s="199">
        <v>0.21</v>
      </c>
      <c r="W80" s="199">
        <v>4.82</v>
      </c>
      <c r="X80" s="199">
        <v>2.14</v>
      </c>
      <c r="Y80" s="199">
        <v>0</v>
      </c>
      <c r="Z80" s="199">
        <v>2.0099999999999998</v>
      </c>
      <c r="AA80" s="199">
        <v>1.31</v>
      </c>
      <c r="AB80" s="199">
        <v>0</v>
      </c>
      <c r="AC80" s="199">
        <v>23.91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5.66</v>
      </c>
      <c r="AJ80" s="199">
        <v>0</v>
      </c>
      <c r="AK80" s="199">
        <v>6.21</v>
      </c>
      <c r="AL80" s="199">
        <v>0</v>
      </c>
      <c r="AM80" s="199">
        <v>0</v>
      </c>
      <c r="AN80" s="199">
        <v>0</v>
      </c>
      <c r="AO80" s="199">
        <v>292.62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15.4</v>
      </c>
      <c r="K81" s="199">
        <v>16.899999999999999</v>
      </c>
      <c r="L81" s="199">
        <v>0.4</v>
      </c>
      <c r="M81" s="199">
        <v>2.11</v>
      </c>
      <c r="N81" s="199">
        <v>1.71</v>
      </c>
      <c r="O81" s="199">
        <v>2.42</v>
      </c>
      <c r="P81" s="199">
        <v>0.53</v>
      </c>
      <c r="Q81" s="199">
        <v>0.28000000000000003</v>
      </c>
      <c r="R81" s="199">
        <v>0.61</v>
      </c>
      <c r="S81" s="199">
        <v>0.24</v>
      </c>
      <c r="T81" s="199">
        <v>0</v>
      </c>
      <c r="U81" s="199">
        <v>2.0499999999999998</v>
      </c>
      <c r="V81" s="199">
        <v>0.21</v>
      </c>
      <c r="W81" s="199">
        <v>4.82</v>
      </c>
      <c r="X81" s="199">
        <v>2.14</v>
      </c>
      <c r="Y81" s="199">
        <v>0</v>
      </c>
      <c r="Z81" s="199">
        <v>2.0099999999999998</v>
      </c>
      <c r="AA81" s="199">
        <v>1.31</v>
      </c>
      <c r="AB81" s="199">
        <v>0</v>
      </c>
      <c r="AC81" s="199">
        <v>23.5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5.66</v>
      </c>
      <c r="AJ81" s="199">
        <v>0</v>
      </c>
      <c r="AK81" s="199">
        <v>6.21</v>
      </c>
      <c r="AL81" s="199">
        <v>0</v>
      </c>
      <c r="AM81" s="199">
        <v>0</v>
      </c>
      <c r="AN81" s="199">
        <v>0</v>
      </c>
      <c r="AO81" s="199">
        <v>292.62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15.4</v>
      </c>
      <c r="K82" s="199">
        <v>16.899999999999999</v>
      </c>
      <c r="L82" s="199">
        <v>0.4</v>
      </c>
      <c r="M82" s="199">
        <v>2.11</v>
      </c>
      <c r="N82" s="199">
        <v>1.71</v>
      </c>
      <c r="O82" s="199">
        <v>2.42</v>
      </c>
      <c r="P82" s="199">
        <v>0.53</v>
      </c>
      <c r="Q82" s="199">
        <v>0.28000000000000003</v>
      </c>
      <c r="R82" s="199">
        <v>0.61</v>
      </c>
      <c r="S82" s="199">
        <v>0.24</v>
      </c>
      <c r="T82" s="199">
        <v>0</v>
      </c>
      <c r="U82" s="199">
        <v>2.0499999999999998</v>
      </c>
      <c r="V82" s="199">
        <v>0.21</v>
      </c>
      <c r="W82" s="199">
        <v>4.82</v>
      </c>
      <c r="X82" s="199">
        <v>2.14</v>
      </c>
      <c r="Y82" s="199">
        <v>0</v>
      </c>
      <c r="Z82" s="199">
        <v>2.0099999999999998</v>
      </c>
      <c r="AA82" s="199">
        <v>1.31</v>
      </c>
      <c r="AB82" s="199">
        <v>0</v>
      </c>
      <c r="AC82" s="199">
        <v>23.5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5.66</v>
      </c>
      <c r="AJ82" s="199">
        <v>0</v>
      </c>
      <c r="AK82" s="199">
        <v>6.21</v>
      </c>
      <c r="AL82" s="199">
        <v>0</v>
      </c>
      <c r="AM82" s="199">
        <v>0</v>
      </c>
      <c r="AN82" s="199">
        <v>0</v>
      </c>
      <c r="AO82" s="199">
        <v>292.62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15.4</v>
      </c>
      <c r="K83" s="199">
        <v>16.899999999999999</v>
      </c>
      <c r="L83" s="199">
        <v>0.4</v>
      </c>
      <c r="M83" s="199">
        <v>2.11</v>
      </c>
      <c r="N83" s="199">
        <v>1.71</v>
      </c>
      <c r="O83" s="199">
        <v>2.42</v>
      </c>
      <c r="P83" s="199">
        <v>0.53</v>
      </c>
      <c r="Q83" s="199">
        <v>0.28000000000000003</v>
      </c>
      <c r="R83" s="199">
        <v>0.61</v>
      </c>
      <c r="S83" s="199">
        <v>0.06</v>
      </c>
      <c r="T83" s="199">
        <v>0</v>
      </c>
      <c r="U83" s="199">
        <v>2.0499999999999998</v>
      </c>
      <c r="V83" s="199">
        <v>0.21</v>
      </c>
      <c r="W83" s="199">
        <v>4.82</v>
      </c>
      <c r="X83" s="199">
        <v>2.14</v>
      </c>
      <c r="Y83" s="199">
        <v>0</v>
      </c>
      <c r="Z83" s="199">
        <v>0</v>
      </c>
      <c r="AA83" s="199">
        <v>1.31</v>
      </c>
      <c r="AB83" s="199">
        <v>0</v>
      </c>
      <c r="AC83" s="199">
        <v>22.23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5.66</v>
      </c>
      <c r="AJ83" s="199">
        <v>0</v>
      </c>
      <c r="AK83" s="199">
        <v>6.21</v>
      </c>
      <c r="AL83" s="199">
        <v>0</v>
      </c>
      <c r="AM83" s="199">
        <v>0</v>
      </c>
      <c r="AN83" s="199">
        <v>0</v>
      </c>
      <c r="AO83" s="199">
        <v>292.62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15.4</v>
      </c>
      <c r="K84" s="199">
        <v>16.899999999999999</v>
      </c>
      <c r="L84" s="199">
        <v>0.4</v>
      </c>
      <c r="M84" s="199">
        <v>2.11</v>
      </c>
      <c r="N84" s="199">
        <v>1.71</v>
      </c>
      <c r="O84" s="199">
        <v>2.42</v>
      </c>
      <c r="P84" s="199">
        <v>0.53</v>
      </c>
      <c r="Q84" s="199">
        <v>0.28000000000000003</v>
      </c>
      <c r="R84" s="199">
        <v>0.61</v>
      </c>
      <c r="S84" s="199">
        <v>0.06</v>
      </c>
      <c r="T84" s="199">
        <v>0</v>
      </c>
      <c r="U84" s="199">
        <v>2.0499999999999998</v>
      </c>
      <c r="V84" s="199">
        <v>0.21</v>
      </c>
      <c r="W84" s="199">
        <v>4.82</v>
      </c>
      <c r="X84" s="199">
        <v>2.14</v>
      </c>
      <c r="Y84" s="199">
        <v>0</v>
      </c>
      <c r="Z84" s="199">
        <v>0</v>
      </c>
      <c r="AA84" s="199">
        <v>1.31</v>
      </c>
      <c r="AB84" s="199">
        <v>0</v>
      </c>
      <c r="AC84" s="199">
        <v>22.23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5.66</v>
      </c>
      <c r="AJ84" s="199">
        <v>0</v>
      </c>
      <c r="AK84" s="199">
        <v>6.21</v>
      </c>
      <c r="AL84" s="199">
        <v>0</v>
      </c>
      <c r="AM84" s="199">
        <v>0</v>
      </c>
      <c r="AN84" s="199">
        <v>0</v>
      </c>
      <c r="AO84" s="199">
        <v>292.62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15.4</v>
      </c>
      <c r="K85" s="199">
        <v>16.899999999999999</v>
      </c>
      <c r="L85" s="199">
        <v>0.4</v>
      </c>
      <c r="M85" s="199">
        <v>2.11</v>
      </c>
      <c r="N85" s="199">
        <v>1.71</v>
      </c>
      <c r="O85" s="199">
        <v>2.42</v>
      </c>
      <c r="P85" s="199">
        <v>0.53</v>
      </c>
      <c r="Q85" s="199">
        <v>0.28000000000000003</v>
      </c>
      <c r="R85" s="199">
        <v>0.61</v>
      </c>
      <c r="S85" s="199">
        <v>0</v>
      </c>
      <c r="T85" s="199">
        <v>0</v>
      </c>
      <c r="U85" s="199">
        <v>2.0499999999999998</v>
      </c>
      <c r="V85" s="199">
        <v>0.21</v>
      </c>
      <c r="W85" s="199">
        <v>4.82</v>
      </c>
      <c r="X85" s="199">
        <v>2.14</v>
      </c>
      <c r="Y85" s="199">
        <v>0</v>
      </c>
      <c r="Z85" s="199">
        <v>0</v>
      </c>
      <c r="AA85" s="199">
        <v>1.31</v>
      </c>
      <c r="AB85" s="199">
        <v>0</v>
      </c>
      <c r="AC85" s="199">
        <v>22.23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5.66</v>
      </c>
      <c r="AJ85" s="199">
        <v>0</v>
      </c>
      <c r="AK85" s="199">
        <v>6.21</v>
      </c>
      <c r="AL85" s="199">
        <v>0</v>
      </c>
      <c r="AM85" s="199">
        <v>0</v>
      </c>
      <c r="AN85" s="199">
        <v>0</v>
      </c>
      <c r="AO85" s="199">
        <v>292.62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15.4</v>
      </c>
      <c r="K86" s="199">
        <v>16.899999999999999</v>
      </c>
      <c r="L86" s="199">
        <v>0.4</v>
      </c>
      <c r="M86" s="199">
        <v>2.11</v>
      </c>
      <c r="N86" s="199">
        <v>1.71</v>
      </c>
      <c r="O86" s="199">
        <v>2.42</v>
      </c>
      <c r="P86" s="199">
        <v>0.53</v>
      </c>
      <c r="Q86" s="199">
        <v>0.28000000000000003</v>
      </c>
      <c r="R86" s="199">
        <v>0.61</v>
      </c>
      <c r="S86" s="199">
        <v>0</v>
      </c>
      <c r="T86" s="199">
        <v>0</v>
      </c>
      <c r="U86" s="199">
        <v>2.0499999999999998</v>
      </c>
      <c r="V86" s="199">
        <v>0.21</v>
      </c>
      <c r="W86" s="199">
        <v>4.82</v>
      </c>
      <c r="X86" s="199">
        <v>2.14</v>
      </c>
      <c r="Y86" s="199">
        <v>0</v>
      </c>
      <c r="Z86" s="199">
        <v>0</v>
      </c>
      <c r="AA86" s="199">
        <v>1.31</v>
      </c>
      <c r="AB86" s="199">
        <v>0</v>
      </c>
      <c r="AC86" s="199">
        <v>22.23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5.66</v>
      </c>
      <c r="AJ86" s="199">
        <v>0</v>
      </c>
      <c r="AK86" s="199">
        <v>6.21</v>
      </c>
      <c r="AL86" s="199">
        <v>0</v>
      </c>
      <c r="AM86" s="199">
        <v>0</v>
      </c>
      <c r="AN86" s="199">
        <v>0</v>
      </c>
      <c r="AO86" s="199">
        <v>292.62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15.4</v>
      </c>
      <c r="K87" s="199">
        <v>16.899999999999999</v>
      </c>
      <c r="L87" s="199">
        <v>0.4</v>
      </c>
      <c r="M87" s="199">
        <v>2.11</v>
      </c>
      <c r="N87" s="199">
        <v>1.71</v>
      </c>
      <c r="O87" s="199">
        <v>2.42</v>
      </c>
      <c r="P87" s="199">
        <v>0.53</v>
      </c>
      <c r="Q87" s="199">
        <v>0.28000000000000003</v>
      </c>
      <c r="R87" s="199">
        <v>0.61</v>
      </c>
      <c r="S87" s="199">
        <v>0</v>
      </c>
      <c r="T87" s="199">
        <v>0</v>
      </c>
      <c r="U87" s="199">
        <v>2.0499999999999998</v>
      </c>
      <c r="V87" s="199">
        <v>0.21</v>
      </c>
      <c r="W87" s="199">
        <v>4.82</v>
      </c>
      <c r="X87" s="199">
        <v>2.14</v>
      </c>
      <c r="Y87" s="199">
        <v>0</v>
      </c>
      <c r="Z87" s="199">
        <v>0</v>
      </c>
      <c r="AA87" s="199">
        <v>1.31</v>
      </c>
      <c r="AB87" s="199">
        <v>0</v>
      </c>
      <c r="AC87" s="199">
        <v>22.23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5.66</v>
      </c>
      <c r="AJ87" s="199">
        <v>0</v>
      </c>
      <c r="AK87" s="199">
        <v>4.66</v>
      </c>
      <c r="AL87" s="199">
        <v>0</v>
      </c>
      <c r="AM87" s="199">
        <v>0</v>
      </c>
      <c r="AN87" s="199">
        <v>0</v>
      </c>
      <c r="AO87" s="199">
        <v>292.62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15.4</v>
      </c>
      <c r="K88" s="199">
        <v>16.899999999999999</v>
      </c>
      <c r="L88" s="199">
        <v>0.4</v>
      </c>
      <c r="M88" s="199">
        <v>2.11</v>
      </c>
      <c r="N88" s="199">
        <v>1.71</v>
      </c>
      <c r="O88" s="199">
        <v>2.42</v>
      </c>
      <c r="P88" s="199">
        <v>0.53</v>
      </c>
      <c r="Q88" s="199">
        <v>0.28000000000000003</v>
      </c>
      <c r="R88" s="199">
        <v>0.61</v>
      </c>
      <c r="S88" s="199">
        <v>0</v>
      </c>
      <c r="T88" s="199">
        <v>0</v>
      </c>
      <c r="U88" s="199">
        <v>2.0499999999999998</v>
      </c>
      <c r="V88" s="199">
        <v>0.21</v>
      </c>
      <c r="W88" s="199">
        <v>4.82</v>
      </c>
      <c r="X88" s="199">
        <v>2.14</v>
      </c>
      <c r="Y88" s="199">
        <v>0</v>
      </c>
      <c r="Z88" s="199">
        <v>0</v>
      </c>
      <c r="AA88" s="199">
        <v>1.31</v>
      </c>
      <c r="AB88" s="199">
        <v>0</v>
      </c>
      <c r="AC88" s="199">
        <v>22.23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5.66</v>
      </c>
      <c r="AJ88" s="199">
        <v>0</v>
      </c>
      <c r="AK88" s="199">
        <v>4.66</v>
      </c>
      <c r="AL88" s="199">
        <v>0</v>
      </c>
      <c r="AM88" s="199">
        <v>0</v>
      </c>
      <c r="AN88" s="199">
        <v>0</v>
      </c>
      <c r="AO88" s="199">
        <v>292.62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15.4</v>
      </c>
      <c r="K89" s="199">
        <v>16.899999999999999</v>
      </c>
      <c r="L89" s="199">
        <v>0.4</v>
      </c>
      <c r="M89" s="199">
        <v>2.11</v>
      </c>
      <c r="N89" s="199">
        <v>1.71</v>
      </c>
      <c r="O89" s="199">
        <v>2.42</v>
      </c>
      <c r="P89" s="199">
        <v>0.56999999999999995</v>
      </c>
      <c r="Q89" s="199">
        <v>0.28000000000000003</v>
      </c>
      <c r="R89" s="199">
        <v>0.61</v>
      </c>
      <c r="S89" s="199">
        <v>0</v>
      </c>
      <c r="T89" s="199">
        <v>0</v>
      </c>
      <c r="U89" s="199">
        <v>2.0499999999999998</v>
      </c>
      <c r="V89" s="199">
        <v>0.21</v>
      </c>
      <c r="W89" s="199">
        <v>4.82</v>
      </c>
      <c r="X89" s="199">
        <v>2.14</v>
      </c>
      <c r="Y89" s="199">
        <v>0</v>
      </c>
      <c r="Z89" s="199">
        <v>0</v>
      </c>
      <c r="AA89" s="199">
        <v>1.31</v>
      </c>
      <c r="AB89" s="199">
        <v>0</v>
      </c>
      <c r="AC89" s="199">
        <v>22.23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5.66</v>
      </c>
      <c r="AJ89" s="199">
        <v>0</v>
      </c>
      <c r="AK89" s="199">
        <v>4.66</v>
      </c>
      <c r="AL89" s="199">
        <v>0</v>
      </c>
      <c r="AM89" s="199">
        <v>0</v>
      </c>
      <c r="AN89" s="199">
        <v>0</v>
      </c>
      <c r="AO89" s="199">
        <v>292.62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15.4</v>
      </c>
      <c r="K90" s="199">
        <v>16.899999999999999</v>
      </c>
      <c r="L90" s="199">
        <v>0.4</v>
      </c>
      <c r="M90" s="199">
        <v>2.11</v>
      </c>
      <c r="N90" s="199">
        <v>1.71</v>
      </c>
      <c r="O90" s="199">
        <v>2.42</v>
      </c>
      <c r="P90" s="199">
        <v>0.56999999999999995</v>
      </c>
      <c r="Q90" s="199">
        <v>0.28000000000000003</v>
      </c>
      <c r="R90" s="199">
        <v>0.61</v>
      </c>
      <c r="S90" s="199">
        <v>0</v>
      </c>
      <c r="T90" s="199">
        <v>0</v>
      </c>
      <c r="U90" s="199">
        <v>2.0499999999999998</v>
      </c>
      <c r="V90" s="199">
        <v>0.21</v>
      </c>
      <c r="W90" s="199">
        <v>4.82</v>
      </c>
      <c r="X90" s="199">
        <v>2.14</v>
      </c>
      <c r="Y90" s="199">
        <v>0</v>
      </c>
      <c r="Z90" s="199">
        <v>0</v>
      </c>
      <c r="AA90" s="199">
        <v>1.31</v>
      </c>
      <c r="AB90" s="199">
        <v>0</v>
      </c>
      <c r="AC90" s="199">
        <v>28.28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6.74</v>
      </c>
      <c r="AJ90" s="199">
        <v>0</v>
      </c>
      <c r="AK90" s="199">
        <v>4.66</v>
      </c>
      <c r="AL90" s="199">
        <v>0</v>
      </c>
      <c r="AM90" s="199">
        <v>0</v>
      </c>
      <c r="AN90" s="199">
        <v>0</v>
      </c>
      <c r="AO90" s="199">
        <v>292.62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15.4</v>
      </c>
      <c r="K91" s="199">
        <v>16.899999999999999</v>
      </c>
      <c r="L91" s="199">
        <v>0.4</v>
      </c>
      <c r="M91" s="199">
        <v>2.11</v>
      </c>
      <c r="N91" s="199">
        <v>1.71</v>
      </c>
      <c r="O91" s="199">
        <v>2.42</v>
      </c>
      <c r="P91" s="199">
        <v>0.56999999999999995</v>
      </c>
      <c r="Q91" s="199">
        <v>0.28000000000000003</v>
      </c>
      <c r="R91" s="199">
        <v>0.61</v>
      </c>
      <c r="S91" s="199">
        <v>0</v>
      </c>
      <c r="T91" s="199">
        <v>0</v>
      </c>
      <c r="U91" s="199">
        <v>2.0499999999999998</v>
      </c>
      <c r="V91" s="199">
        <v>0.21</v>
      </c>
      <c r="W91" s="199">
        <v>4.82</v>
      </c>
      <c r="X91" s="199">
        <v>2.14</v>
      </c>
      <c r="Y91" s="199">
        <v>0</v>
      </c>
      <c r="Z91" s="199">
        <v>0</v>
      </c>
      <c r="AA91" s="199">
        <v>1.31</v>
      </c>
      <c r="AB91" s="199">
        <v>0</v>
      </c>
      <c r="AC91" s="199">
        <v>28.28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10.11</v>
      </c>
      <c r="AJ91" s="199">
        <v>0</v>
      </c>
      <c r="AK91" s="199">
        <v>4.66</v>
      </c>
      <c r="AL91" s="199">
        <v>0</v>
      </c>
      <c r="AM91" s="199">
        <v>0</v>
      </c>
      <c r="AN91" s="199">
        <v>0</v>
      </c>
      <c r="AO91" s="199">
        <v>292.62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15.4</v>
      </c>
      <c r="K92" s="199">
        <v>16.899999999999999</v>
      </c>
      <c r="L92" s="199">
        <v>0.4</v>
      </c>
      <c r="M92" s="199">
        <v>2.11</v>
      </c>
      <c r="N92" s="199">
        <v>1.71</v>
      </c>
      <c r="O92" s="199">
        <v>2.42</v>
      </c>
      <c r="P92" s="199">
        <v>0.56999999999999995</v>
      </c>
      <c r="Q92" s="199">
        <v>0.28000000000000003</v>
      </c>
      <c r="R92" s="199">
        <v>0.61</v>
      </c>
      <c r="S92" s="199">
        <v>0</v>
      </c>
      <c r="T92" s="199">
        <v>0</v>
      </c>
      <c r="U92" s="199">
        <v>2.0499999999999998</v>
      </c>
      <c r="V92" s="199">
        <v>0.21</v>
      </c>
      <c r="W92" s="199">
        <v>4.82</v>
      </c>
      <c r="X92" s="199">
        <v>2.14</v>
      </c>
      <c r="Y92" s="199">
        <v>0</v>
      </c>
      <c r="Z92" s="199">
        <v>0</v>
      </c>
      <c r="AA92" s="199">
        <v>1.31</v>
      </c>
      <c r="AB92" s="199">
        <v>0</v>
      </c>
      <c r="AC92" s="199">
        <v>28.28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10.11</v>
      </c>
      <c r="AJ92" s="199">
        <v>0</v>
      </c>
      <c r="AK92" s="199">
        <v>4.66</v>
      </c>
      <c r="AL92" s="199">
        <v>0</v>
      </c>
      <c r="AM92" s="199">
        <v>0</v>
      </c>
      <c r="AN92" s="199">
        <v>0</v>
      </c>
      <c r="AO92" s="199">
        <v>292.62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15.4</v>
      </c>
      <c r="K93" s="199">
        <v>16.899999999999999</v>
      </c>
      <c r="L93" s="199">
        <v>0.4</v>
      </c>
      <c r="M93" s="199">
        <v>2.11</v>
      </c>
      <c r="N93" s="199">
        <v>1.71</v>
      </c>
      <c r="O93" s="199">
        <v>2.42</v>
      </c>
      <c r="P93" s="199">
        <v>0.56999999999999995</v>
      </c>
      <c r="Q93" s="199">
        <v>0.28000000000000003</v>
      </c>
      <c r="R93" s="199">
        <v>0.61</v>
      </c>
      <c r="S93" s="199">
        <v>0</v>
      </c>
      <c r="T93" s="199">
        <v>0</v>
      </c>
      <c r="U93" s="199">
        <v>2.0499999999999998</v>
      </c>
      <c r="V93" s="199">
        <v>0.21</v>
      </c>
      <c r="W93" s="199">
        <v>4.82</v>
      </c>
      <c r="X93" s="199">
        <v>2.14</v>
      </c>
      <c r="Y93" s="199">
        <v>0</v>
      </c>
      <c r="Z93" s="199">
        <v>0</v>
      </c>
      <c r="AA93" s="199">
        <v>1.31</v>
      </c>
      <c r="AB93" s="199">
        <v>0</v>
      </c>
      <c r="AC93" s="199">
        <v>22.23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8.49</v>
      </c>
      <c r="AJ93" s="199">
        <v>0</v>
      </c>
      <c r="AK93" s="199">
        <v>4.66</v>
      </c>
      <c r="AL93" s="199">
        <v>0</v>
      </c>
      <c r="AM93" s="199">
        <v>0</v>
      </c>
      <c r="AN93" s="199">
        <v>0</v>
      </c>
      <c r="AO93" s="199">
        <v>292.62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15.4</v>
      </c>
      <c r="K94" s="199">
        <v>16.899999999999999</v>
      </c>
      <c r="L94" s="199">
        <v>0.4</v>
      </c>
      <c r="M94" s="199">
        <v>2.11</v>
      </c>
      <c r="N94" s="199">
        <v>1.71</v>
      </c>
      <c r="O94" s="199">
        <v>2.42</v>
      </c>
      <c r="P94" s="199">
        <v>0.56999999999999995</v>
      </c>
      <c r="Q94" s="199">
        <v>0.28000000000000003</v>
      </c>
      <c r="R94" s="199">
        <v>0.61</v>
      </c>
      <c r="S94" s="199">
        <v>0</v>
      </c>
      <c r="T94" s="199">
        <v>0</v>
      </c>
      <c r="U94" s="199">
        <v>2.0499999999999998</v>
      </c>
      <c r="V94" s="199">
        <v>0.21</v>
      </c>
      <c r="W94" s="199">
        <v>4.82</v>
      </c>
      <c r="X94" s="199">
        <v>2.14</v>
      </c>
      <c r="Y94" s="199">
        <v>0</v>
      </c>
      <c r="Z94" s="199">
        <v>0</v>
      </c>
      <c r="AA94" s="199">
        <v>1.31</v>
      </c>
      <c r="AB94" s="199">
        <v>0</v>
      </c>
      <c r="AC94" s="199">
        <v>22.23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8.49</v>
      </c>
      <c r="AJ94" s="199">
        <v>0</v>
      </c>
      <c r="AK94" s="199">
        <v>4.66</v>
      </c>
      <c r="AL94" s="199">
        <v>0</v>
      </c>
      <c r="AM94" s="199">
        <v>0</v>
      </c>
      <c r="AN94" s="199">
        <v>0</v>
      </c>
      <c r="AO94" s="199">
        <v>292.62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15.4</v>
      </c>
      <c r="K95" s="199">
        <v>16.899999999999999</v>
      </c>
      <c r="L95" s="199">
        <v>0.4</v>
      </c>
      <c r="M95" s="199">
        <v>2.11</v>
      </c>
      <c r="N95" s="199">
        <v>1.71</v>
      </c>
      <c r="O95" s="199">
        <v>2.42</v>
      </c>
      <c r="P95" s="199">
        <v>0.56999999999999995</v>
      </c>
      <c r="Q95" s="199">
        <v>0.28000000000000003</v>
      </c>
      <c r="R95" s="199">
        <v>0.61</v>
      </c>
      <c r="S95" s="199">
        <v>0</v>
      </c>
      <c r="T95" s="199">
        <v>0</v>
      </c>
      <c r="U95" s="199">
        <v>2.0499999999999998</v>
      </c>
      <c r="V95" s="199">
        <v>0.21</v>
      </c>
      <c r="W95" s="199">
        <v>4.82</v>
      </c>
      <c r="X95" s="199">
        <v>2.14</v>
      </c>
      <c r="Y95" s="199">
        <v>0</v>
      </c>
      <c r="Z95" s="199">
        <v>0</v>
      </c>
      <c r="AA95" s="199">
        <v>1.31</v>
      </c>
      <c r="AB95" s="199">
        <v>0</v>
      </c>
      <c r="AC95" s="199">
        <v>22.23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8.49</v>
      </c>
      <c r="AJ95" s="199">
        <v>0</v>
      </c>
      <c r="AK95" s="199">
        <v>4.66</v>
      </c>
      <c r="AL95" s="199">
        <v>0</v>
      </c>
      <c r="AM95" s="199">
        <v>0</v>
      </c>
      <c r="AN95" s="199">
        <v>0</v>
      </c>
      <c r="AO95" s="199">
        <v>292.62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15.4</v>
      </c>
      <c r="K96" s="199">
        <v>16.899999999999999</v>
      </c>
      <c r="L96" s="199">
        <v>0.4</v>
      </c>
      <c r="M96" s="199">
        <v>2.11</v>
      </c>
      <c r="N96" s="199">
        <v>1.71</v>
      </c>
      <c r="O96" s="199">
        <v>2.42</v>
      </c>
      <c r="P96" s="199">
        <v>0.56999999999999995</v>
      </c>
      <c r="Q96" s="199">
        <v>0.28000000000000003</v>
      </c>
      <c r="R96" s="199">
        <v>0.61</v>
      </c>
      <c r="S96" s="199">
        <v>0</v>
      </c>
      <c r="T96" s="199">
        <v>0</v>
      </c>
      <c r="U96" s="199">
        <v>2.0499999999999998</v>
      </c>
      <c r="V96" s="199">
        <v>0.21</v>
      </c>
      <c r="W96" s="199">
        <v>4.82</v>
      </c>
      <c r="X96" s="199">
        <v>2.14</v>
      </c>
      <c r="Y96" s="199">
        <v>0</v>
      </c>
      <c r="Z96" s="199">
        <v>0</v>
      </c>
      <c r="AA96" s="199">
        <v>1.31</v>
      </c>
      <c r="AB96" s="199">
        <v>0</v>
      </c>
      <c r="AC96" s="199">
        <v>22.23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8.49</v>
      </c>
      <c r="AJ96" s="199">
        <v>0</v>
      </c>
      <c r="AK96" s="199">
        <v>4.66</v>
      </c>
      <c r="AL96" s="199">
        <v>0</v>
      </c>
      <c r="AM96" s="199">
        <v>0</v>
      </c>
      <c r="AN96" s="199">
        <v>0</v>
      </c>
      <c r="AO96" s="199">
        <v>292.62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15.4</v>
      </c>
      <c r="K97" s="199">
        <v>16.899999999999999</v>
      </c>
      <c r="L97" s="199">
        <v>0.4</v>
      </c>
      <c r="M97" s="199">
        <v>2.11</v>
      </c>
      <c r="N97" s="199">
        <v>1.71</v>
      </c>
      <c r="O97" s="199">
        <v>2.42</v>
      </c>
      <c r="P97" s="199">
        <v>0.56999999999999995</v>
      </c>
      <c r="Q97" s="199">
        <v>0.28000000000000003</v>
      </c>
      <c r="R97" s="199">
        <v>0.61</v>
      </c>
      <c r="S97" s="199">
        <v>0</v>
      </c>
      <c r="T97" s="199">
        <v>0</v>
      </c>
      <c r="U97" s="199">
        <v>2.0499999999999998</v>
      </c>
      <c r="V97" s="199">
        <v>0.21</v>
      </c>
      <c r="W97" s="199">
        <v>4.82</v>
      </c>
      <c r="X97" s="199">
        <v>2.14</v>
      </c>
      <c r="Y97" s="199">
        <v>0</v>
      </c>
      <c r="Z97" s="199">
        <v>0</v>
      </c>
      <c r="AA97" s="199">
        <v>1.31</v>
      </c>
      <c r="AB97" s="199">
        <v>0</v>
      </c>
      <c r="AC97" s="199">
        <v>22.23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8.49</v>
      </c>
      <c r="AJ97" s="199">
        <v>0</v>
      </c>
      <c r="AK97" s="199">
        <v>4.66</v>
      </c>
      <c r="AL97" s="199">
        <v>0</v>
      </c>
      <c r="AM97" s="199">
        <v>0</v>
      </c>
      <c r="AN97" s="199">
        <v>0</v>
      </c>
      <c r="AO97" s="199">
        <v>292.62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15.4</v>
      </c>
      <c r="K98" s="199">
        <v>16.899999999999999</v>
      </c>
      <c r="L98" s="199">
        <v>0.4</v>
      </c>
      <c r="M98" s="199">
        <v>2.11</v>
      </c>
      <c r="N98" s="199">
        <v>1.71</v>
      </c>
      <c r="O98" s="199">
        <v>2.42</v>
      </c>
      <c r="P98" s="199">
        <v>0.56999999999999995</v>
      </c>
      <c r="Q98" s="199">
        <v>0.28000000000000003</v>
      </c>
      <c r="R98" s="199">
        <v>0.61</v>
      </c>
      <c r="S98" s="199">
        <v>0</v>
      </c>
      <c r="T98" s="199">
        <v>0</v>
      </c>
      <c r="U98" s="199">
        <v>2.0499999999999998</v>
      </c>
      <c r="V98" s="199">
        <v>0.21</v>
      </c>
      <c r="W98" s="199">
        <v>4.82</v>
      </c>
      <c r="X98" s="199">
        <v>2.14</v>
      </c>
      <c r="Y98" s="199">
        <v>0</v>
      </c>
      <c r="Z98" s="199">
        <v>0</v>
      </c>
      <c r="AA98" s="199">
        <v>1.31</v>
      </c>
      <c r="AB98" s="199">
        <v>0</v>
      </c>
      <c r="AC98" s="199">
        <v>22.23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8.49</v>
      </c>
      <c r="AJ98" s="199">
        <v>0</v>
      </c>
      <c r="AK98" s="199">
        <v>4.66</v>
      </c>
      <c r="AL98" s="199">
        <v>0</v>
      </c>
      <c r="AM98" s="199">
        <v>0</v>
      </c>
      <c r="AN98" s="199">
        <v>0</v>
      </c>
      <c r="AO98" s="199">
        <v>292.62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0.36048000000000047</v>
      </c>
      <c r="K99">
        <f t="shared" si="0"/>
        <v>0.78458500000000109</v>
      </c>
      <c r="L99">
        <f t="shared" si="0"/>
        <v>9.5999999999999818E-3</v>
      </c>
      <c r="M99">
        <f t="shared" si="0"/>
        <v>5.0640000000000115E-2</v>
      </c>
      <c r="N99">
        <f t="shared" si="0"/>
        <v>4.1039999999999993E-2</v>
      </c>
      <c r="O99">
        <f t="shared" si="0"/>
        <v>5.8079999999999882E-2</v>
      </c>
      <c r="P99">
        <f t="shared" si="0"/>
        <v>1.2820000000000014E-2</v>
      </c>
      <c r="Q99">
        <f t="shared" si="0"/>
        <v>4.3475000000000015E-3</v>
      </c>
      <c r="R99">
        <f t="shared" si="0"/>
        <v>1.4662499999999993E-2</v>
      </c>
      <c r="S99">
        <f t="shared" si="0"/>
        <v>4.7249999999999922E-3</v>
      </c>
      <c r="T99">
        <f t="shared" si="0"/>
        <v>0</v>
      </c>
      <c r="U99">
        <f t="shared" si="0"/>
        <v>4.920000000000007E-2</v>
      </c>
      <c r="V99">
        <f t="shared" si="0"/>
        <v>5.0400000000000115E-3</v>
      </c>
      <c r="W99">
        <f t="shared" si="0"/>
        <v>6.9067499999999935E-2</v>
      </c>
      <c r="X99">
        <f t="shared" si="0"/>
        <v>5.1359999999999878E-2</v>
      </c>
      <c r="Y99">
        <f t="shared" si="0"/>
        <v>0</v>
      </c>
      <c r="Z99">
        <f t="shared" si="0"/>
        <v>3.8412500000000002E-2</v>
      </c>
      <c r="AA99">
        <f t="shared" si="0"/>
        <v>2.9280000000000032E-2</v>
      </c>
      <c r="AB99">
        <f t="shared" si="0"/>
        <v>0</v>
      </c>
      <c r="AC99">
        <f t="shared" si="0"/>
        <v>0.48693500000000051</v>
      </c>
      <c r="AD99">
        <f t="shared" si="0"/>
        <v>3.7199999999999997E-2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0.4947825000000009</v>
      </c>
      <c r="AJ99">
        <f t="shared" si="0"/>
        <v>0</v>
      </c>
      <c r="AK99">
        <f t="shared" si="0"/>
        <v>7.7515000000000112E-2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6.9104425000000012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8.35</v>
      </c>
      <c r="K3" s="199">
        <v>5.45</v>
      </c>
      <c r="L3" s="199">
        <v>2.1</v>
      </c>
      <c r="M3" s="199">
        <v>0</v>
      </c>
      <c r="N3" s="199">
        <v>1</v>
      </c>
      <c r="O3" s="199">
        <v>1.67</v>
      </c>
      <c r="P3" s="199">
        <v>1.33</v>
      </c>
      <c r="Q3" s="199">
        <v>0.09</v>
      </c>
      <c r="R3" s="199">
        <v>0.36</v>
      </c>
      <c r="S3" s="199">
        <v>0.22</v>
      </c>
      <c r="T3" s="199">
        <v>0</v>
      </c>
      <c r="U3" s="199">
        <v>9.65</v>
      </c>
      <c r="V3" s="199">
        <v>0.12</v>
      </c>
      <c r="W3" s="199">
        <v>0.28999999999999998</v>
      </c>
      <c r="X3" s="199">
        <v>1.24</v>
      </c>
      <c r="Y3" s="199">
        <v>0</v>
      </c>
      <c r="Z3" s="199">
        <v>1.1599999999999999</v>
      </c>
      <c r="AA3" s="199">
        <v>0.76</v>
      </c>
      <c r="AB3" s="199">
        <v>0</v>
      </c>
      <c r="AC3" s="199">
        <v>0</v>
      </c>
      <c r="AD3" s="199">
        <v>12.07</v>
      </c>
      <c r="AE3" s="199">
        <v>0</v>
      </c>
      <c r="AF3" s="199">
        <v>0</v>
      </c>
      <c r="AG3" s="199">
        <v>0</v>
      </c>
      <c r="AH3" s="199">
        <v>0</v>
      </c>
      <c r="AI3" s="199">
        <v>23.51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145.33000000000001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8.35</v>
      </c>
      <c r="K4" s="199">
        <v>5.45</v>
      </c>
      <c r="L4" s="199">
        <v>2.1</v>
      </c>
      <c r="M4" s="199">
        <v>0</v>
      </c>
      <c r="N4" s="199">
        <v>1</v>
      </c>
      <c r="O4" s="199">
        <v>1.67</v>
      </c>
      <c r="P4" s="199">
        <v>1.33</v>
      </c>
      <c r="Q4" s="199">
        <v>0.09</v>
      </c>
      <c r="R4" s="199">
        <v>0.36</v>
      </c>
      <c r="S4" s="199">
        <v>0.22</v>
      </c>
      <c r="T4" s="199">
        <v>0</v>
      </c>
      <c r="U4" s="199">
        <v>9.65</v>
      </c>
      <c r="V4" s="199">
        <v>0.12</v>
      </c>
      <c r="W4" s="199">
        <v>0.28999999999999998</v>
      </c>
      <c r="X4" s="199">
        <v>1.24</v>
      </c>
      <c r="Y4" s="199">
        <v>0</v>
      </c>
      <c r="Z4" s="199">
        <v>1.1599999999999999</v>
      </c>
      <c r="AA4" s="199">
        <v>0.76</v>
      </c>
      <c r="AB4" s="199">
        <v>0</v>
      </c>
      <c r="AC4" s="199">
        <v>0</v>
      </c>
      <c r="AD4" s="199">
        <v>12.07</v>
      </c>
      <c r="AE4" s="199">
        <v>0</v>
      </c>
      <c r="AF4" s="199">
        <v>0</v>
      </c>
      <c r="AG4" s="199">
        <v>0</v>
      </c>
      <c r="AH4" s="199">
        <v>0</v>
      </c>
      <c r="AI4" s="199">
        <v>23.51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145.33000000000001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8.35</v>
      </c>
      <c r="K5" s="199">
        <v>5.45</v>
      </c>
      <c r="L5" s="199">
        <v>2.1</v>
      </c>
      <c r="M5" s="199">
        <v>0</v>
      </c>
      <c r="N5" s="199">
        <v>1</v>
      </c>
      <c r="O5" s="199">
        <v>1.67</v>
      </c>
      <c r="P5" s="199">
        <v>1.33</v>
      </c>
      <c r="Q5" s="199">
        <v>0.09</v>
      </c>
      <c r="R5" s="199">
        <v>0.36</v>
      </c>
      <c r="S5" s="199">
        <v>0.22</v>
      </c>
      <c r="T5" s="199">
        <v>0</v>
      </c>
      <c r="U5" s="199">
        <v>9.65</v>
      </c>
      <c r="V5" s="199">
        <v>0.12</v>
      </c>
      <c r="W5" s="199">
        <v>0.26</v>
      </c>
      <c r="X5" s="199">
        <v>1.24</v>
      </c>
      <c r="Y5" s="199">
        <v>0</v>
      </c>
      <c r="Z5" s="199">
        <v>1.1599999999999999</v>
      </c>
      <c r="AA5" s="199">
        <v>0.76</v>
      </c>
      <c r="AB5" s="199">
        <v>0</v>
      </c>
      <c r="AC5" s="199">
        <v>0</v>
      </c>
      <c r="AD5" s="199">
        <v>12.07</v>
      </c>
      <c r="AE5" s="199">
        <v>0</v>
      </c>
      <c r="AF5" s="199">
        <v>0</v>
      </c>
      <c r="AG5" s="199">
        <v>0</v>
      </c>
      <c r="AH5" s="199">
        <v>0</v>
      </c>
      <c r="AI5" s="199">
        <v>23.51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146.63999999999999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8.35</v>
      </c>
      <c r="K6" s="199">
        <v>5.45</v>
      </c>
      <c r="L6" s="199">
        <v>2.1</v>
      </c>
      <c r="M6" s="199">
        <v>0</v>
      </c>
      <c r="N6" s="199">
        <v>1</v>
      </c>
      <c r="O6" s="199">
        <v>1.67</v>
      </c>
      <c r="P6" s="199">
        <v>1.33</v>
      </c>
      <c r="Q6" s="199">
        <v>0.09</v>
      </c>
      <c r="R6" s="199">
        <v>0.36</v>
      </c>
      <c r="S6" s="199">
        <v>0.22</v>
      </c>
      <c r="T6" s="199">
        <v>0</v>
      </c>
      <c r="U6" s="199">
        <v>9.65</v>
      </c>
      <c r="V6" s="199">
        <v>0.12</v>
      </c>
      <c r="W6" s="199">
        <v>0.2</v>
      </c>
      <c r="X6" s="199">
        <v>1.24</v>
      </c>
      <c r="Y6" s="199">
        <v>0</v>
      </c>
      <c r="Z6" s="199">
        <v>1.1599999999999999</v>
      </c>
      <c r="AA6" s="199">
        <v>0.76</v>
      </c>
      <c r="AB6" s="199">
        <v>0</v>
      </c>
      <c r="AC6" s="199">
        <v>0</v>
      </c>
      <c r="AD6" s="199">
        <v>8.15</v>
      </c>
      <c r="AE6" s="199">
        <v>0</v>
      </c>
      <c r="AF6" s="199">
        <v>0</v>
      </c>
      <c r="AG6" s="199">
        <v>0</v>
      </c>
      <c r="AH6" s="199">
        <v>0</v>
      </c>
      <c r="AI6" s="199">
        <v>23.51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146.63999999999999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8.35</v>
      </c>
      <c r="K7" s="199">
        <v>5.45</v>
      </c>
      <c r="L7" s="199">
        <v>2.1</v>
      </c>
      <c r="M7" s="199">
        <v>0</v>
      </c>
      <c r="N7" s="199">
        <v>1</v>
      </c>
      <c r="O7" s="199">
        <v>1.67</v>
      </c>
      <c r="P7" s="199">
        <v>1.33</v>
      </c>
      <c r="Q7" s="199">
        <v>0.09</v>
      </c>
      <c r="R7" s="199">
        <v>0.36</v>
      </c>
      <c r="S7" s="199">
        <v>0.22</v>
      </c>
      <c r="T7" s="199">
        <v>0</v>
      </c>
      <c r="U7" s="199">
        <v>9.65</v>
      </c>
      <c r="V7" s="199">
        <v>0.12</v>
      </c>
      <c r="W7" s="199">
        <v>0.2</v>
      </c>
      <c r="X7" s="199">
        <v>1.24</v>
      </c>
      <c r="Y7" s="199">
        <v>0</v>
      </c>
      <c r="Z7" s="199">
        <v>1.1599999999999999</v>
      </c>
      <c r="AA7" s="199">
        <v>0.76</v>
      </c>
      <c r="AB7" s="199">
        <v>0</v>
      </c>
      <c r="AC7" s="199">
        <v>0</v>
      </c>
      <c r="AD7" s="199">
        <v>8.15</v>
      </c>
      <c r="AE7" s="199">
        <v>0</v>
      </c>
      <c r="AF7" s="199">
        <v>0</v>
      </c>
      <c r="AG7" s="199">
        <v>0</v>
      </c>
      <c r="AH7" s="199">
        <v>0</v>
      </c>
      <c r="AI7" s="199">
        <v>23.51</v>
      </c>
      <c r="AJ7" s="199">
        <v>0</v>
      </c>
      <c r="AK7" s="199">
        <v>0.77</v>
      </c>
      <c r="AL7" s="199">
        <v>0</v>
      </c>
      <c r="AM7" s="199">
        <v>0</v>
      </c>
      <c r="AN7" s="199">
        <v>0</v>
      </c>
      <c r="AO7" s="199">
        <v>146.63999999999999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8.35</v>
      </c>
      <c r="K8" s="199">
        <v>5.45</v>
      </c>
      <c r="L8" s="199">
        <v>2.1</v>
      </c>
      <c r="M8" s="199">
        <v>0</v>
      </c>
      <c r="N8" s="199">
        <v>1</v>
      </c>
      <c r="O8" s="199">
        <v>1.67</v>
      </c>
      <c r="P8" s="199">
        <v>1.33</v>
      </c>
      <c r="Q8" s="199">
        <v>0.09</v>
      </c>
      <c r="R8" s="199">
        <v>0.36</v>
      </c>
      <c r="S8" s="199">
        <v>0.22</v>
      </c>
      <c r="T8" s="199">
        <v>0</v>
      </c>
      <c r="U8" s="199">
        <v>9.65</v>
      </c>
      <c r="V8" s="199">
        <v>0.12</v>
      </c>
      <c r="W8" s="199">
        <v>0.2</v>
      </c>
      <c r="X8" s="199">
        <v>1.24</v>
      </c>
      <c r="Y8" s="199">
        <v>0</v>
      </c>
      <c r="Z8" s="199">
        <v>1.1599999999999999</v>
      </c>
      <c r="AA8" s="199">
        <v>0.76</v>
      </c>
      <c r="AB8" s="199">
        <v>0</v>
      </c>
      <c r="AC8" s="199">
        <v>0</v>
      </c>
      <c r="AD8" s="199">
        <v>8.15</v>
      </c>
      <c r="AE8" s="199">
        <v>0</v>
      </c>
      <c r="AF8" s="199">
        <v>0</v>
      </c>
      <c r="AG8" s="199">
        <v>0</v>
      </c>
      <c r="AH8" s="199">
        <v>0</v>
      </c>
      <c r="AI8" s="199">
        <v>23.51</v>
      </c>
      <c r="AJ8" s="199">
        <v>0</v>
      </c>
      <c r="AK8" s="199">
        <v>0.77</v>
      </c>
      <c r="AL8" s="199">
        <v>0</v>
      </c>
      <c r="AM8" s="199">
        <v>0</v>
      </c>
      <c r="AN8" s="199">
        <v>0</v>
      </c>
      <c r="AO8" s="199">
        <v>146.63999999999999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8.35</v>
      </c>
      <c r="K9" s="199">
        <v>5.45</v>
      </c>
      <c r="L9" s="199">
        <v>2.1</v>
      </c>
      <c r="M9" s="199">
        <v>0</v>
      </c>
      <c r="N9" s="199">
        <v>1</v>
      </c>
      <c r="O9" s="199">
        <v>1.67</v>
      </c>
      <c r="P9" s="199">
        <v>1.33</v>
      </c>
      <c r="Q9" s="199">
        <v>0.09</v>
      </c>
      <c r="R9" s="199">
        <v>0.36</v>
      </c>
      <c r="S9" s="199">
        <v>0.22</v>
      </c>
      <c r="T9" s="199">
        <v>0</v>
      </c>
      <c r="U9" s="199">
        <v>9.65</v>
      </c>
      <c r="V9" s="199">
        <v>0.12</v>
      </c>
      <c r="W9" s="199">
        <v>0.2</v>
      </c>
      <c r="X9" s="199">
        <v>1.24</v>
      </c>
      <c r="Y9" s="199">
        <v>0</v>
      </c>
      <c r="Z9" s="199">
        <v>1.1599999999999999</v>
      </c>
      <c r="AA9" s="199">
        <v>0.76</v>
      </c>
      <c r="AB9" s="199">
        <v>0</v>
      </c>
      <c r="AC9" s="199">
        <v>0</v>
      </c>
      <c r="AD9" s="199">
        <v>8.15</v>
      </c>
      <c r="AE9" s="199">
        <v>0</v>
      </c>
      <c r="AF9" s="199">
        <v>0</v>
      </c>
      <c r="AG9" s="199">
        <v>0</v>
      </c>
      <c r="AH9" s="199">
        <v>0</v>
      </c>
      <c r="AI9" s="199">
        <v>23.51</v>
      </c>
      <c r="AJ9" s="199">
        <v>0</v>
      </c>
      <c r="AK9" s="199">
        <v>0.77</v>
      </c>
      <c r="AL9" s="199">
        <v>0</v>
      </c>
      <c r="AM9" s="199">
        <v>0</v>
      </c>
      <c r="AN9" s="199">
        <v>0</v>
      </c>
      <c r="AO9" s="199">
        <v>146.63999999999999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8.35</v>
      </c>
      <c r="K10" s="199">
        <v>5.45</v>
      </c>
      <c r="L10" s="199">
        <v>2.1</v>
      </c>
      <c r="M10" s="199">
        <v>0</v>
      </c>
      <c r="N10" s="199">
        <v>1</v>
      </c>
      <c r="O10" s="199">
        <v>1.67</v>
      </c>
      <c r="P10" s="199">
        <v>1.33</v>
      </c>
      <c r="Q10" s="199">
        <v>0.09</v>
      </c>
      <c r="R10" s="199">
        <v>0.36</v>
      </c>
      <c r="S10" s="199">
        <v>0.22</v>
      </c>
      <c r="T10" s="199">
        <v>0</v>
      </c>
      <c r="U10" s="199">
        <v>9.65</v>
      </c>
      <c r="V10" s="199">
        <v>0.12</v>
      </c>
      <c r="W10" s="199">
        <v>0.2</v>
      </c>
      <c r="X10" s="199">
        <v>1.24</v>
      </c>
      <c r="Y10" s="199">
        <v>0</v>
      </c>
      <c r="Z10" s="199">
        <v>1.1599999999999999</v>
      </c>
      <c r="AA10" s="199">
        <v>0.76</v>
      </c>
      <c r="AB10" s="199">
        <v>0</v>
      </c>
      <c r="AC10" s="199">
        <v>0</v>
      </c>
      <c r="AD10" s="199">
        <v>8.15</v>
      </c>
      <c r="AE10" s="199">
        <v>0</v>
      </c>
      <c r="AF10" s="199">
        <v>0</v>
      </c>
      <c r="AG10" s="199">
        <v>0</v>
      </c>
      <c r="AH10" s="199">
        <v>0</v>
      </c>
      <c r="AI10" s="199">
        <v>23.51</v>
      </c>
      <c r="AJ10" s="199">
        <v>0</v>
      </c>
      <c r="AK10" s="199">
        <v>0.77</v>
      </c>
      <c r="AL10" s="199">
        <v>0</v>
      </c>
      <c r="AM10" s="199">
        <v>0</v>
      </c>
      <c r="AN10" s="199">
        <v>0</v>
      </c>
      <c r="AO10" s="199">
        <v>146.63999999999999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8.35</v>
      </c>
      <c r="K11" s="199">
        <v>5.45</v>
      </c>
      <c r="L11" s="199">
        <v>2.1</v>
      </c>
      <c r="M11" s="199">
        <v>0</v>
      </c>
      <c r="N11" s="199">
        <v>1</v>
      </c>
      <c r="O11" s="199">
        <v>1.67</v>
      </c>
      <c r="P11" s="199">
        <v>1.33</v>
      </c>
      <c r="Q11" s="199">
        <v>0.09</v>
      </c>
      <c r="R11" s="199">
        <v>0.36</v>
      </c>
      <c r="S11" s="199">
        <v>0.22</v>
      </c>
      <c r="T11" s="199">
        <v>0</v>
      </c>
      <c r="U11" s="199">
        <v>9.65</v>
      </c>
      <c r="V11" s="199">
        <v>0.12</v>
      </c>
      <c r="W11" s="199">
        <v>0.2</v>
      </c>
      <c r="X11" s="199">
        <v>1.24</v>
      </c>
      <c r="Y11" s="199">
        <v>0</v>
      </c>
      <c r="Z11" s="199">
        <v>1.1599999999999999</v>
      </c>
      <c r="AA11" s="199">
        <v>0.76</v>
      </c>
      <c r="AB11" s="199">
        <v>0</v>
      </c>
      <c r="AC11" s="199">
        <v>0</v>
      </c>
      <c r="AD11" s="199">
        <v>8.15</v>
      </c>
      <c r="AE11" s="199">
        <v>0</v>
      </c>
      <c r="AF11" s="199">
        <v>0</v>
      </c>
      <c r="AG11" s="199">
        <v>0</v>
      </c>
      <c r="AH11" s="199">
        <v>0</v>
      </c>
      <c r="AI11" s="199">
        <v>23.51</v>
      </c>
      <c r="AJ11" s="199">
        <v>0</v>
      </c>
      <c r="AK11" s="199">
        <v>0.77</v>
      </c>
      <c r="AL11" s="199">
        <v>0</v>
      </c>
      <c r="AM11" s="199">
        <v>0</v>
      </c>
      <c r="AN11" s="199">
        <v>0</v>
      </c>
      <c r="AO11" s="199">
        <v>146.63999999999999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8.35</v>
      </c>
      <c r="K12" s="199">
        <v>5.45</v>
      </c>
      <c r="L12" s="199">
        <v>2.1</v>
      </c>
      <c r="M12" s="199">
        <v>0</v>
      </c>
      <c r="N12" s="199">
        <v>1</v>
      </c>
      <c r="O12" s="199">
        <v>1.67</v>
      </c>
      <c r="P12" s="199">
        <v>1.33</v>
      </c>
      <c r="Q12" s="199">
        <v>0.09</v>
      </c>
      <c r="R12" s="199">
        <v>0.36</v>
      </c>
      <c r="S12" s="199">
        <v>0.22</v>
      </c>
      <c r="T12" s="199">
        <v>0</v>
      </c>
      <c r="U12" s="199">
        <v>9.65</v>
      </c>
      <c r="V12" s="199">
        <v>0.12</v>
      </c>
      <c r="W12" s="199">
        <v>0.2</v>
      </c>
      <c r="X12" s="199">
        <v>1.24</v>
      </c>
      <c r="Y12" s="199">
        <v>0</v>
      </c>
      <c r="Z12" s="199">
        <v>1.1599999999999999</v>
      </c>
      <c r="AA12" s="199">
        <v>0.76</v>
      </c>
      <c r="AB12" s="199">
        <v>0</v>
      </c>
      <c r="AC12" s="199">
        <v>0</v>
      </c>
      <c r="AD12" s="199">
        <v>8.15</v>
      </c>
      <c r="AE12" s="199">
        <v>0</v>
      </c>
      <c r="AF12" s="199">
        <v>0</v>
      </c>
      <c r="AG12" s="199">
        <v>0</v>
      </c>
      <c r="AH12" s="199">
        <v>0</v>
      </c>
      <c r="AI12" s="199">
        <v>23.51</v>
      </c>
      <c r="AJ12" s="199">
        <v>0</v>
      </c>
      <c r="AK12" s="199">
        <v>0.77</v>
      </c>
      <c r="AL12" s="199">
        <v>0</v>
      </c>
      <c r="AM12" s="199">
        <v>0</v>
      </c>
      <c r="AN12" s="199">
        <v>0</v>
      </c>
      <c r="AO12" s="199">
        <v>146.63999999999999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8.35</v>
      </c>
      <c r="K13" s="199">
        <v>5.45</v>
      </c>
      <c r="L13" s="199">
        <v>2.1</v>
      </c>
      <c r="M13" s="199">
        <v>0</v>
      </c>
      <c r="N13" s="199">
        <v>1</v>
      </c>
      <c r="O13" s="199">
        <v>1.67</v>
      </c>
      <c r="P13" s="199">
        <v>1.33</v>
      </c>
      <c r="Q13" s="199">
        <v>0.09</v>
      </c>
      <c r="R13" s="199">
        <v>0.36</v>
      </c>
      <c r="S13" s="199">
        <v>0.22</v>
      </c>
      <c r="T13" s="199">
        <v>0</v>
      </c>
      <c r="U13" s="199">
        <v>9.65</v>
      </c>
      <c r="V13" s="199">
        <v>0.12</v>
      </c>
      <c r="W13" s="199">
        <v>0.2</v>
      </c>
      <c r="X13" s="199">
        <v>1.24</v>
      </c>
      <c r="Y13" s="199">
        <v>0</v>
      </c>
      <c r="Z13" s="199">
        <v>1.1599999999999999</v>
      </c>
      <c r="AA13" s="199">
        <v>0.76</v>
      </c>
      <c r="AB13" s="199">
        <v>0</v>
      </c>
      <c r="AC13" s="199">
        <v>0</v>
      </c>
      <c r="AD13" s="199">
        <v>8.15</v>
      </c>
      <c r="AE13" s="199">
        <v>0</v>
      </c>
      <c r="AF13" s="199">
        <v>0</v>
      </c>
      <c r="AG13" s="199">
        <v>0</v>
      </c>
      <c r="AH13" s="199">
        <v>0</v>
      </c>
      <c r="AI13" s="199">
        <v>23.51</v>
      </c>
      <c r="AJ13" s="199">
        <v>0</v>
      </c>
      <c r="AK13" s="199">
        <v>0.77</v>
      </c>
      <c r="AL13" s="199">
        <v>0</v>
      </c>
      <c r="AM13" s="199">
        <v>0</v>
      </c>
      <c r="AN13" s="199">
        <v>0</v>
      </c>
      <c r="AO13" s="199">
        <v>146.63999999999999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8.35</v>
      </c>
      <c r="K14" s="199">
        <v>5.45</v>
      </c>
      <c r="L14" s="199">
        <v>2.1</v>
      </c>
      <c r="M14" s="199">
        <v>0</v>
      </c>
      <c r="N14" s="199">
        <v>1</v>
      </c>
      <c r="O14" s="199">
        <v>1.67</v>
      </c>
      <c r="P14" s="199">
        <v>1.33</v>
      </c>
      <c r="Q14" s="199">
        <v>0.09</v>
      </c>
      <c r="R14" s="199">
        <v>0.36</v>
      </c>
      <c r="S14" s="199">
        <v>0.22</v>
      </c>
      <c r="T14" s="199">
        <v>0</v>
      </c>
      <c r="U14" s="199">
        <v>9.65</v>
      </c>
      <c r="V14" s="199">
        <v>0.12</v>
      </c>
      <c r="W14" s="199">
        <v>0.2</v>
      </c>
      <c r="X14" s="199">
        <v>1.24</v>
      </c>
      <c r="Y14" s="199">
        <v>0</v>
      </c>
      <c r="Z14" s="199">
        <v>1.1599999999999999</v>
      </c>
      <c r="AA14" s="199">
        <v>0.76</v>
      </c>
      <c r="AB14" s="199">
        <v>0</v>
      </c>
      <c r="AC14" s="199">
        <v>11.68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23.51</v>
      </c>
      <c r="AJ14" s="199">
        <v>0</v>
      </c>
      <c r="AK14" s="199">
        <v>0.77</v>
      </c>
      <c r="AL14" s="199">
        <v>0</v>
      </c>
      <c r="AM14" s="199">
        <v>0</v>
      </c>
      <c r="AN14" s="199">
        <v>0</v>
      </c>
      <c r="AO14" s="199">
        <v>146.63999999999999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8.35</v>
      </c>
      <c r="K15" s="199">
        <v>5.45</v>
      </c>
      <c r="L15" s="199">
        <v>2.1</v>
      </c>
      <c r="M15" s="199">
        <v>0</v>
      </c>
      <c r="N15" s="199">
        <v>1</v>
      </c>
      <c r="O15" s="199">
        <v>1.67</v>
      </c>
      <c r="P15" s="199">
        <v>1.33</v>
      </c>
      <c r="Q15" s="199">
        <v>0.09</v>
      </c>
      <c r="R15" s="199">
        <v>0.36</v>
      </c>
      <c r="S15" s="199">
        <v>0.22</v>
      </c>
      <c r="T15" s="199">
        <v>0</v>
      </c>
      <c r="U15" s="199">
        <v>9.65</v>
      </c>
      <c r="V15" s="199">
        <v>0.12</v>
      </c>
      <c r="W15" s="199">
        <v>0.2</v>
      </c>
      <c r="X15" s="199">
        <v>1.24</v>
      </c>
      <c r="Y15" s="199">
        <v>0</v>
      </c>
      <c r="Z15" s="199">
        <v>1.1599999999999999</v>
      </c>
      <c r="AA15" s="199">
        <v>0.76</v>
      </c>
      <c r="AB15" s="199">
        <v>0</v>
      </c>
      <c r="AC15" s="199">
        <v>11.68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23.14</v>
      </c>
      <c r="AJ15" s="199">
        <v>0</v>
      </c>
      <c r="AK15" s="199">
        <v>0.77</v>
      </c>
      <c r="AL15" s="199">
        <v>0</v>
      </c>
      <c r="AM15" s="199">
        <v>0</v>
      </c>
      <c r="AN15" s="199">
        <v>0</v>
      </c>
      <c r="AO15" s="199">
        <v>146.63999999999999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8.35</v>
      </c>
      <c r="K16" s="199">
        <v>5.45</v>
      </c>
      <c r="L16" s="199">
        <v>2.1</v>
      </c>
      <c r="M16" s="199">
        <v>0</v>
      </c>
      <c r="N16" s="199">
        <v>1</v>
      </c>
      <c r="O16" s="199">
        <v>1.67</v>
      </c>
      <c r="P16" s="199">
        <v>1.33</v>
      </c>
      <c r="Q16" s="199">
        <v>0.09</v>
      </c>
      <c r="R16" s="199">
        <v>0.36</v>
      </c>
      <c r="S16" s="199">
        <v>0.22</v>
      </c>
      <c r="T16" s="199">
        <v>0</v>
      </c>
      <c r="U16" s="199">
        <v>9.65</v>
      </c>
      <c r="V16" s="199">
        <v>0.12</v>
      </c>
      <c r="W16" s="199">
        <v>0.2</v>
      </c>
      <c r="X16" s="199">
        <v>1.24</v>
      </c>
      <c r="Y16" s="199">
        <v>0</v>
      </c>
      <c r="Z16" s="199">
        <v>1.1599999999999999</v>
      </c>
      <c r="AA16" s="199">
        <v>0.76</v>
      </c>
      <c r="AB16" s="199">
        <v>0</v>
      </c>
      <c r="AC16" s="199">
        <v>11.68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23.14</v>
      </c>
      <c r="AJ16" s="199">
        <v>0</v>
      </c>
      <c r="AK16" s="199">
        <v>0.77</v>
      </c>
      <c r="AL16" s="199">
        <v>0</v>
      </c>
      <c r="AM16" s="199">
        <v>0</v>
      </c>
      <c r="AN16" s="199">
        <v>0</v>
      </c>
      <c r="AO16" s="199">
        <v>146.63999999999999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8.35</v>
      </c>
      <c r="K17" s="199">
        <v>5.45</v>
      </c>
      <c r="L17" s="199">
        <v>2.1</v>
      </c>
      <c r="M17" s="199">
        <v>0</v>
      </c>
      <c r="N17" s="199">
        <v>1</v>
      </c>
      <c r="O17" s="199">
        <v>1.67</v>
      </c>
      <c r="P17" s="199">
        <v>1.33</v>
      </c>
      <c r="Q17" s="199">
        <v>0.09</v>
      </c>
      <c r="R17" s="199">
        <v>0.36</v>
      </c>
      <c r="S17" s="199">
        <v>0.22</v>
      </c>
      <c r="T17" s="199">
        <v>0</v>
      </c>
      <c r="U17" s="199">
        <v>9.65</v>
      </c>
      <c r="V17" s="199">
        <v>0.12</v>
      </c>
      <c r="W17" s="199">
        <v>0.2</v>
      </c>
      <c r="X17" s="199">
        <v>1.24</v>
      </c>
      <c r="Y17" s="199">
        <v>0</v>
      </c>
      <c r="Z17" s="199">
        <v>1.1599999999999999</v>
      </c>
      <c r="AA17" s="199">
        <v>0.76</v>
      </c>
      <c r="AB17" s="199">
        <v>0</v>
      </c>
      <c r="AC17" s="199">
        <v>11.68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23.14</v>
      </c>
      <c r="AJ17" s="199">
        <v>0</v>
      </c>
      <c r="AK17" s="199">
        <v>1.55</v>
      </c>
      <c r="AL17" s="199">
        <v>0</v>
      </c>
      <c r="AM17" s="199">
        <v>0</v>
      </c>
      <c r="AN17" s="199">
        <v>0</v>
      </c>
      <c r="AO17" s="199">
        <v>146.63999999999999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8.35</v>
      </c>
      <c r="K18" s="199">
        <v>18.5</v>
      </c>
      <c r="L18" s="199">
        <v>2.1</v>
      </c>
      <c r="M18" s="199">
        <v>0</v>
      </c>
      <c r="N18" s="199">
        <v>1</v>
      </c>
      <c r="O18" s="199">
        <v>1.67</v>
      </c>
      <c r="P18" s="199">
        <v>1.33</v>
      </c>
      <c r="Q18" s="199">
        <v>0.09</v>
      </c>
      <c r="R18" s="199">
        <v>0.36</v>
      </c>
      <c r="S18" s="199">
        <v>0.22</v>
      </c>
      <c r="T18" s="199">
        <v>0</v>
      </c>
      <c r="U18" s="199">
        <v>9.65</v>
      </c>
      <c r="V18" s="199">
        <v>0.12</v>
      </c>
      <c r="W18" s="199">
        <v>0.2</v>
      </c>
      <c r="X18" s="199">
        <v>1.24</v>
      </c>
      <c r="Y18" s="199">
        <v>0</v>
      </c>
      <c r="Z18" s="199">
        <v>1.1599999999999999</v>
      </c>
      <c r="AA18" s="199">
        <v>0.76</v>
      </c>
      <c r="AB18" s="199">
        <v>0</v>
      </c>
      <c r="AC18" s="199">
        <v>11.68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23.14</v>
      </c>
      <c r="AJ18" s="199">
        <v>0</v>
      </c>
      <c r="AK18" s="199">
        <v>1.55</v>
      </c>
      <c r="AL18" s="199">
        <v>0</v>
      </c>
      <c r="AM18" s="199">
        <v>0</v>
      </c>
      <c r="AN18" s="199">
        <v>0</v>
      </c>
      <c r="AO18" s="199">
        <v>146.63999999999999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8.35</v>
      </c>
      <c r="K19" s="199">
        <v>33.659999999999997</v>
      </c>
      <c r="L19" s="199">
        <v>2.1</v>
      </c>
      <c r="M19" s="199">
        <v>0</v>
      </c>
      <c r="N19" s="199">
        <v>1</v>
      </c>
      <c r="O19" s="199">
        <v>1.67</v>
      </c>
      <c r="P19" s="199">
        <v>1.33</v>
      </c>
      <c r="Q19" s="199">
        <v>0.09</v>
      </c>
      <c r="R19" s="199">
        <v>0.36</v>
      </c>
      <c r="S19" s="199">
        <v>0.22</v>
      </c>
      <c r="T19" s="199">
        <v>0</v>
      </c>
      <c r="U19" s="199">
        <v>9.65</v>
      </c>
      <c r="V19" s="199">
        <v>0.12</v>
      </c>
      <c r="W19" s="199">
        <v>0.19</v>
      </c>
      <c r="X19" s="199">
        <v>1.24</v>
      </c>
      <c r="Y19" s="199">
        <v>0</v>
      </c>
      <c r="Z19" s="199">
        <v>1.1599999999999999</v>
      </c>
      <c r="AA19" s="199">
        <v>0.76</v>
      </c>
      <c r="AB19" s="199">
        <v>0</v>
      </c>
      <c r="AC19" s="199">
        <v>11.68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23.14</v>
      </c>
      <c r="AJ19" s="199">
        <v>0</v>
      </c>
      <c r="AK19" s="199">
        <v>1.55</v>
      </c>
      <c r="AL19" s="199">
        <v>0</v>
      </c>
      <c r="AM19" s="199">
        <v>0</v>
      </c>
      <c r="AN19" s="199">
        <v>0</v>
      </c>
      <c r="AO19" s="199">
        <v>146.63999999999999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8.35</v>
      </c>
      <c r="K20" s="199">
        <v>43.77</v>
      </c>
      <c r="L20" s="199">
        <v>2.1</v>
      </c>
      <c r="M20" s="199">
        <v>0</v>
      </c>
      <c r="N20" s="199">
        <v>1</v>
      </c>
      <c r="O20" s="199">
        <v>1.67</v>
      </c>
      <c r="P20" s="199">
        <v>1.33</v>
      </c>
      <c r="Q20" s="199">
        <v>0.09</v>
      </c>
      <c r="R20" s="199">
        <v>0.36</v>
      </c>
      <c r="S20" s="199">
        <v>0.22</v>
      </c>
      <c r="T20" s="199">
        <v>0</v>
      </c>
      <c r="U20" s="199">
        <v>9.65</v>
      </c>
      <c r="V20" s="199">
        <v>0.12</v>
      </c>
      <c r="W20" s="199">
        <v>0.19</v>
      </c>
      <c r="X20" s="199">
        <v>1.24</v>
      </c>
      <c r="Y20" s="199">
        <v>0</v>
      </c>
      <c r="Z20" s="199">
        <v>1.1599999999999999</v>
      </c>
      <c r="AA20" s="199">
        <v>0.76</v>
      </c>
      <c r="AB20" s="199">
        <v>0</v>
      </c>
      <c r="AC20" s="199">
        <v>11.68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23.14</v>
      </c>
      <c r="AJ20" s="199">
        <v>0</v>
      </c>
      <c r="AK20" s="199">
        <v>1.55</v>
      </c>
      <c r="AL20" s="199">
        <v>0</v>
      </c>
      <c r="AM20" s="199">
        <v>0</v>
      </c>
      <c r="AN20" s="199">
        <v>0</v>
      </c>
      <c r="AO20" s="199">
        <v>146.63999999999999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8.35</v>
      </c>
      <c r="K21" s="199">
        <v>63.98</v>
      </c>
      <c r="L21" s="199">
        <v>2.1</v>
      </c>
      <c r="M21" s="199">
        <v>0</v>
      </c>
      <c r="N21" s="199">
        <v>1</v>
      </c>
      <c r="O21" s="199">
        <v>1.67</v>
      </c>
      <c r="P21" s="199">
        <v>1.33</v>
      </c>
      <c r="Q21" s="199">
        <v>0.09</v>
      </c>
      <c r="R21" s="199">
        <v>0.36</v>
      </c>
      <c r="S21" s="199">
        <v>0.22</v>
      </c>
      <c r="T21" s="199">
        <v>0</v>
      </c>
      <c r="U21" s="199">
        <v>9.65</v>
      </c>
      <c r="V21" s="199">
        <v>0.12</v>
      </c>
      <c r="W21" s="199">
        <v>0.19</v>
      </c>
      <c r="X21" s="199">
        <v>1.24</v>
      </c>
      <c r="Y21" s="199">
        <v>0</v>
      </c>
      <c r="Z21" s="199">
        <v>1.1599999999999999</v>
      </c>
      <c r="AA21" s="199">
        <v>0.76</v>
      </c>
      <c r="AB21" s="199">
        <v>0</v>
      </c>
      <c r="AC21" s="199">
        <v>11.68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23.14</v>
      </c>
      <c r="AJ21" s="199">
        <v>0</v>
      </c>
      <c r="AK21" s="199">
        <v>1.55</v>
      </c>
      <c r="AL21" s="199">
        <v>0</v>
      </c>
      <c r="AM21" s="199">
        <v>0</v>
      </c>
      <c r="AN21" s="199">
        <v>0</v>
      </c>
      <c r="AO21" s="199">
        <v>146.63999999999999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8.35</v>
      </c>
      <c r="K22" s="199">
        <v>63.98</v>
      </c>
      <c r="L22" s="199">
        <v>2.1</v>
      </c>
      <c r="M22" s="199">
        <v>0</v>
      </c>
      <c r="N22" s="199">
        <v>1</v>
      </c>
      <c r="O22" s="199">
        <v>1.67</v>
      </c>
      <c r="P22" s="199">
        <v>1.33</v>
      </c>
      <c r="Q22" s="199">
        <v>0.09</v>
      </c>
      <c r="R22" s="199">
        <v>0.36</v>
      </c>
      <c r="S22" s="199">
        <v>0.22</v>
      </c>
      <c r="T22" s="199">
        <v>0</v>
      </c>
      <c r="U22" s="199">
        <v>9.65</v>
      </c>
      <c r="V22" s="199">
        <v>0.12</v>
      </c>
      <c r="W22" s="199">
        <v>0.19</v>
      </c>
      <c r="X22" s="199">
        <v>1.24</v>
      </c>
      <c r="Y22" s="199">
        <v>0</v>
      </c>
      <c r="Z22" s="199">
        <v>1.1599999999999999</v>
      </c>
      <c r="AA22" s="199">
        <v>0.76</v>
      </c>
      <c r="AB22" s="199">
        <v>0</v>
      </c>
      <c r="AC22" s="199">
        <v>12.38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23.14</v>
      </c>
      <c r="AJ22" s="199">
        <v>0</v>
      </c>
      <c r="AK22" s="199">
        <v>1.55</v>
      </c>
      <c r="AL22" s="199">
        <v>0</v>
      </c>
      <c r="AM22" s="199">
        <v>0</v>
      </c>
      <c r="AN22" s="199">
        <v>0</v>
      </c>
      <c r="AO22" s="199">
        <v>146.63999999999999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8.35</v>
      </c>
      <c r="K23" s="199">
        <v>5.45</v>
      </c>
      <c r="L23" s="199">
        <v>2.1</v>
      </c>
      <c r="M23" s="199">
        <v>0</v>
      </c>
      <c r="N23" s="199">
        <v>1</v>
      </c>
      <c r="O23" s="199">
        <v>1.67</v>
      </c>
      <c r="P23" s="199">
        <v>1.33</v>
      </c>
      <c r="Q23" s="199">
        <v>0.09</v>
      </c>
      <c r="R23" s="199">
        <v>0.36</v>
      </c>
      <c r="S23" s="199">
        <v>0.22</v>
      </c>
      <c r="T23" s="199">
        <v>0</v>
      </c>
      <c r="U23" s="199">
        <v>9.65</v>
      </c>
      <c r="V23" s="199">
        <v>0.12</v>
      </c>
      <c r="W23" s="199">
        <v>0.19</v>
      </c>
      <c r="X23" s="199">
        <v>1.24</v>
      </c>
      <c r="Y23" s="199">
        <v>0</v>
      </c>
      <c r="Z23" s="199">
        <v>1.1599999999999999</v>
      </c>
      <c r="AA23" s="199">
        <v>0.76</v>
      </c>
      <c r="AB23" s="199">
        <v>0</v>
      </c>
      <c r="AC23" s="199">
        <v>12.38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23.14</v>
      </c>
      <c r="AJ23" s="199">
        <v>0</v>
      </c>
      <c r="AK23" s="199">
        <v>1.55</v>
      </c>
      <c r="AL23" s="199">
        <v>0</v>
      </c>
      <c r="AM23" s="199">
        <v>0</v>
      </c>
      <c r="AN23" s="199">
        <v>0</v>
      </c>
      <c r="AO23" s="199">
        <v>146.63999999999999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8.35</v>
      </c>
      <c r="K24" s="199">
        <v>74.08</v>
      </c>
      <c r="L24" s="199">
        <v>2.1</v>
      </c>
      <c r="M24" s="199">
        <v>0</v>
      </c>
      <c r="N24" s="199">
        <v>1</v>
      </c>
      <c r="O24" s="199">
        <v>1.67</v>
      </c>
      <c r="P24" s="199">
        <v>1.33</v>
      </c>
      <c r="Q24" s="199">
        <v>0.09</v>
      </c>
      <c r="R24" s="199">
        <v>0.36</v>
      </c>
      <c r="S24" s="199">
        <v>0.22</v>
      </c>
      <c r="T24" s="199">
        <v>0</v>
      </c>
      <c r="U24" s="199">
        <v>9.65</v>
      </c>
      <c r="V24" s="199">
        <v>0.12</v>
      </c>
      <c r="W24" s="199">
        <v>0.19</v>
      </c>
      <c r="X24" s="199">
        <v>1.24</v>
      </c>
      <c r="Y24" s="199">
        <v>0</v>
      </c>
      <c r="Z24" s="199">
        <v>1.1599999999999999</v>
      </c>
      <c r="AA24" s="199">
        <v>0.76</v>
      </c>
      <c r="AB24" s="199">
        <v>0</v>
      </c>
      <c r="AC24" s="199">
        <v>12.38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23.14</v>
      </c>
      <c r="AJ24" s="199">
        <v>0</v>
      </c>
      <c r="AK24" s="199">
        <v>1.55</v>
      </c>
      <c r="AL24" s="199">
        <v>0</v>
      </c>
      <c r="AM24" s="199">
        <v>0</v>
      </c>
      <c r="AN24" s="199">
        <v>0</v>
      </c>
      <c r="AO24" s="199">
        <v>146.63999999999999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8.35</v>
      </c>
      <c r="K25" s="199">
        <v>74.08</v>
      </c>
      <c r="L25" s="199">
        <v>2.1</v>
      </c>
      <c r="M25" s="199">
        <v>0</v>
      </c>
      <c r="N25" s="199">
        <v>1</v>
      </c>
      <c r="O25" s="199">
        <v>1.67</v>
      </c>
      <c r="P25" s="199">
        <v>1.33</v>
      </c>
      <c r="Q25" s="199">
        <v>0.09</v>
      </c>
      <c r="R25" s="199">
        <v>0.36</v>
      </c>
      <c r="S25" s="199">
        <v>0.22</v>
      </c>
      <c r="T25" s="199">
        <v>0</v>
      </c>
      <c r="U25" s="199">
        <v>9.65</v>
      </c>
      <c r="V25" s="199">
        <v>0.12</v>
      </c>
      <c r="W25" s="199">
        <v>0.19</v>
      </c>
      <c r="X25" s="199">
        <v>1.24</v>
      </c>
      <c r="Y25" s="199">
        <v>0</v>
      </c>
      <c r="Z25" s="199">
        <v>1.1599999999999999</v>
      </c>
      <c r="AA25" s="199">
        <v>0.76</v>
      </c>
      <c r="AB25" s="199">
        <v>0</v>
      </c>
      <c r="AC25" s="199">
        <v>12.38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23.14</v>
      </c>
      <c r="AJ25" s="199">
        <v>0</v>
      </c>
      <c r="AK25" s="199">
        <v>1.55</v>
      </c>
      <c r="AL25" s="199">
        <v>0</v>
      </c>
      <c r="AM25" s="199">
        <v>0</v>
      </c>
      <c r="AN25" s="199">
        <v>0</v>
      </c>
      <c r="AO25" s="199">
        <v>146.63999999999999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8.35</v>
      </c>
      <c r="K26" s="199">
        <v>69.03</v>
      </c>
      <c r="L26" s="199">
        <v>2.1</v>
      </c>
      <c r="M26" s="199">
        <v>0</v>
      </c>
      <c r="N26" s="199">
        <v>1</v>
      </c>
      <c r="O26" s="199">
        <v>1.67</v>
      </c>
      <c r="P26" s="199">
        <v>1.33</v>
      </c>
      <c r="Q26" s="199">
        <v>0.09</v>
      </c>
      <c r="R26" s="199">
        <v>0.36</v>
      </c>
      <c r="S26" s="199">
        <v>0.22</v>
      </c>
      <c r="T26" s="199">
        <v>0</v>
      </c>
      <c r="U26" s="199">
        <v>9.65</v>
      </c>
      <c r="V26" s="199">
        <v>0.12</v>
      </c>
      <c r="W26" s="199">
        <v>0.19</v>
      </c>
      <c r="X26" s="199">
        <v>1.24</v>
      </c>
      <c r="Y26" s="199">
        <v>0</v>
      </c>
      <c r="Z26" s="199">
        <v>1.1599999999999999</v>
      </c>
      <c r="AA26" s="199">
        <v>0.76</v>
      </c>
      <c r="AB26" s="199">
        <v>0</v>
      </c>
      <c r="AC26" s="199">
        <v>12.03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23.51</v>
      </c>
      <c r="AJ26" s="199">
        <v>0</v>
      </c>
      <c r="AK26" s="199">
        <v>1.55</v>
      </c>
      <c r="AL26" s="199">
        <v>0</v>
      </c>
      <c r="AM26" s="199">
        <v>0</v>
      </c>
      <c r="AN26" s="199">
        <v>0</v>
      </c>
      <c r="AO26" s="199">
        <v>146.63999999999999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8.35</v>
      </c>
      <c r="K27" s="199">
        <v>5.45</v>
      </c>
      <c r="L27" s="199">
        <v>2.1</v>
      </c>
      <c r="M27" s="199">
        <v>0</v>
      </c>
      <c r="N27" s="199">
        <v>1</v>
      </c>
      <c r="O27" s="199">
        <v>1.67</v>
      </c>
      <c r="P27" s="199">
        <v>1.33</v>
      </c>
      <c r="Q27" s="199">
        <v>0.09</v>
      </c>
      <c r="R27" s="199">
        <v>0.36</v>
      </c>
      <c r="S27" s="199">
        <v>0.22</v>
      </c>
      <c r="T27" s="199">
        <v>0</v>
      </c>
      <c r="U27" s="199">
        <v>9.65</v>
      </c>
      <c r="V27" s="199">
        <v>0.12</v>
      </c>
      <c r="W27" s="199">
        <v>0.19</v>
      </c>
      <c r="X27" s="199">
        <v>1.24</v>
      </c>
      <c r="Y27" s="199">
        <v>0</v>
      </c>
      <c r="Z27" s="199">
        <v>1.1599999999999999</v>
      </c>
      <c r="AA27" s="199">
        <v>0.76</v>
      </c>
      <c r="AB27" s="199">
        <v>0</v>
      </c>
      <c r="AC27" s="199">
        <v>12.03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23.51</v>
      </c>
      <c r="AJ27" s="199">
        <v>0</v>
      </c>
      <c r="AK27" s="199">
        <v>1.55</v>
      </c>
      <c r="AL27" s="199">
        <v>0</v>
      </c>
      <c r="AM27" s="199">
        <v>0</v>
      </c>
      <c r="AN27" s="199">
        <v>0</v>
      </c>
      <c r="AO27" s="199">
        <v>146.63999999999999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8.35</v>
      </c>
      <c r="K28" s="199">
        <v>5.44</v>
      </c>
      <c r="L28" s="199">
        <v>2.1</v>
      </c>
      <c r="M28" s="199">
        <v>0</v>
      </c>
      <c r="N28" s="199">
        <v>1</v>
      </c>
      <c r="O28" s="199">
        <v>1.67</v>
      </c>
      <c r="P28" s="199">
        <v>1.33</v>
      </c>
      <c r="Q28" s="199">
        <v>0.09</v>
      </c>
      <c r="R28" s="199">
        <v>0.36</v>
      </c>
      <c r="S28" s="199">
        <v>0.22</v>
      </c>
      <c r="T28" s="199">
        <v>0</v>
      </c>
      <c r="U28" s="199">
        <v>9.65</v>
      </c>
      <c r="V28" s="199">
        <v>0.12</v>
      </c>
      <c r="W28" s="199">
        <v>0.19</v>
      </c>
      <c r="X28" s="199">
        <v>1.24</v>
      </c>
      <c r="Y28" s="199">
        <v>0</v>
      </c>
      <c r="Z28" s="199">
        <v>1.1599999999999999</v>
      </c>
      <c r="AA28" s="199">
        <v>0.76</v>
      </c>
      <c r="AB28" s="199">
        <v>0</v>
      </c>
      <c r="AC28" s="199">
        <v>12.03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23.51</v>
      </c>
      <c r="AJ28" s="199">
        <v>0</v>
      </c>
      <c r="AK28" s="199">
        <v>1.55</v>
      </c>
      <c r="AL28" s="199">
        <v>0</v>
      </c>
      <c r="AM28" s="199">
        <v>0</v>
      </c>
      <c r="AN28" s="199">
        <v>0</v>
      </c>
      <c r="AO28" s="199">
        <v>146.63999999999999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8.35</v>
      </c>
      <c r="K29" s="199">
        <v>86.86</v>
      </c>
      <c r="L29" s="199">
        <v>2.1</v>
      </c>
      <c r="M29" s="199">
        <v>0</v>
      </c>
      <c r="N29" s="199">
        <v>1</v>
      </c>
      <c r="O29" s="199">
        <v>1.67</v>
      </c>
      <c r="P29" s="199">
        <v>1.33</v>
      </c>
      <c r="Q29" s="199">
        <v>0.09</v>
      </c>
      <c r="R29" s="199">
        <v>0.36</v>
      </c>
      <c r="S29" s="199">
        <v>0.22</v>
      </c>
      <c r="T29" s="199">
        <v>0</v>
      </c>
      <c r="U29" s="199">
        <v>9.65</v>
      </c>
      <c r="V29" s="199">
        <v>0.12</v>
      </c>
      <c r="W29" s="199">
        <v>0.19</v>
      </c>
      <c r="X29" s="199">
        <v>1.24</v>
      </c>
      <c r="Y29" s="199">
        <v>0</v>
      </c>
      <c r="Z29" s="199">
        <v>1.1599999999999999</v>
      </c>
      <c r="AA29" s="199">
        <v>0.76</v>
      </c>
      <c r="AB29" s="199">
        <v>0</v>
      </c>
      <c r="AC29" s="199">
        <v>12.03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23.51</v>
      </c>
      <c r="AJ29" s="199">
        <v>0</v>
      </c>
      <c r="AK29" s="199">
        <v>1.55</v>
      </c>
      <c r="AL29" s="199">
        <v>0</v>
      </c>
      <c r="AM29" s="199">
        <v>0</v>
      </c>
      <c r="AN29" s="199">
        <v>0</v>
      </c>
      <c r="AO29" s="199">
        <v>146.63999999999999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8.35</v>
      </c>
      <c r="K30" s="199">
        <v>13.45</v>
      </c>
      <c r="L30" s="199">
        <v>2.1</v>
      </c>
      <c r="M30" s="199">
        <v>0</v>
      </c>
      <c r="N30" s="199">
        <v>1</v>
      </c>
      <c r="O30" s="199">
        <v>1.67</v>
      </c>
      <c r="P30" s="199">
        <v>1.33</v>
      </c>
      <c r="Q30" s="199">
        <v>0.09</v>
      </c>
      <c r="R30" s="199">
        <v>0.36</v>
      </c>
      <c r="S30" s="199">
        <v>0.22</v>
      </c>
      <c r="T30" s="199">
        <v>0</v>
      </c>
      <c r="U30" s="199">
        <v>9.65</v>
      </c>
      <c r="V30" s="199">
        <v>0.12</v>
      </c>
      <c r="W30" s="199">
        <v>0.19</v>
      </c>
      <c r="X30" s="199">
        <v>1.24</v>
      </c>
      <c r="Y30" s="199">
        <v>0</v>
      </c>
      <c r="Z30" s="199">
        <v>1.1599999999999999</v>
      </c>
      <c r="AA30" s="199">
        <v>0.76</v>
      </c>
      <c r="AB30" s="199">
        <v>0</v>
      </c>
      <c r="AC30" s="199">
        <v>12.03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23.51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146.63999999999999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8.35</v>
      </c>
      <c r="K31" s="199">
        <v>86.86</v>
      </c>
      <c r="L31" s="199">
        <v>13.09</v>
      </c>
      <c r="M31" s="199">
        <v>0</v>
      </c>
      <c r="N31" s="199">
        <v>1</v>
      </c>
      <c r="O31" s="199">
        <v>1.67</v>
      </c>
      <c r="P31" s="199">
        <v>1.33</v>
      </c>
      <c r="Q31" s="199">
        <v>0.09</v>
      </c>
      <c r="R31" s="199">
        <v>0.36</v>
      </c>
      <c r="S31" s="199">
        <v>0.2</v>
      </c>
      <c r="T31" s="199">
        <v>0</v>
      </c>
      <c r="U31" s="199">
        <v>9.65</v>
      </c>
      <c r="V31" s="199">
        <v>0.12</v>
      </c>
      <c r="W31" s="199">
        <v>0.19</v>
      </c>
      <c r="X31" s="199">
        <v>1.24</v>
      </c>
      <c r="Y31" s="199">
        <v>0</v>
      </c>
      <c r="Z31" s="199">
        <v>1.1599999999999999</v>
      </c>
      <c r="AA31" s="199">
        <v>0.76</v>
      </c>
      <c r="AB31" s="199">
        <v>0</v>
      </c>
      <c r="AC31" s="199">
        <v>12.03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23.51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146.63999999999999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8.35</v>
      </c>
      <c r="K32" s="199">
        <v>86.86</v>
      </c>
      <c r="L32" s="199">
        <v>43.41</v>
      </c>
      <c r="M32" s="199">
        <v>0</v>
      </c>
      <c r="N32" s="199">
        <v>1</v>
      </c>
      <c r="O32" s="199">
        <v>1.67</v>
      </c>
      <c r="P32" s="199">
        <v>1.33</v>
      </c>
      <c r="Q32" s="199">
        <v>1.67</v>
      </c>
      <c r="R32" s="199">
        <v>5.71</v>
      </c>
      <c r="S32" s="199">
        <v>0.63</v>
      </c>
      <c r="T32" s="199">
        <v>0</v>
      </c>
      <c r="U32" s="199">
        <v>9.65</v>
      </c>
      <c r="V32" s="199">
        <v>0.12</v>
      </c>
      <c r="W32" s="199">
        <v>0.19</v>
      </c>
      <c r="X32" s="199">
        <v>1.24</v>
      </c>
      <c r="Y32" s="199">
        <v>0</v>
      </c>
      <c r="Z32" s="199">
        <v>1.1599999999999999</v>
      </c>
      <c r="AA32" s="199">
        <v>0.76</v>
      </c>
      <c r="AB32" s="199">
        <v>0</v>
      </c>
      <c r="AC32" s="199">
        <v>12.03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23.51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146.63999999999999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8.35</v>
      </c>
      <c r="K33" s="199">
        <v>86.86</v>
      </c>
      <c r="L33" s="199">
        <v>43.41</v>
      </c>
      <c r="M33" s="199">
        <v>0</v>
      </c>
      <c r="N33" s="199">
        <v>1</v>
      </c>
      <c r="O33" s="199">
        <v>1.67</v>
      </c>
      <c r="P33" s="199">
        <v>1.33</v>
      </c>
      <c r="Q33" s="199">
        <v>1.67</v>
      </c>
      <c r="R33" s="199">
        <v>5.71</v>
      </c>
      <c r="S33" s="199">
        <v>0.54</v>
      </c>
      <c r="T33" s="199">
        <v>0</v>
      </c>
      <c r="U33" s="199">
        <v>9.65</v>
      </c>
      <c r="V33" s="199">
        <v>0.12</v>
      </c>
      <c r="W33" s="199">
        <v>0.19</v>
      </c>
      <c r="X33" s="199">
        <v>1.24</v>
      </c>
      <c r="Y33" s="199">
        <v>0</v>
      </c>
      <c r="Z33" s="199">
        <v>1.1599999999999999</v>
      </c>
      <c r="AA33" s="199">
        <v>0.76</v>
      </c>
      <c r="AB33" s="199">
        <v>0</v>
      </c>
      <c r="AC33" s="199">
        <v>12.03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23.51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146.63999999999999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8.35</v>
      </c>
      <c r="K34" s="199">
        <v>86.86</v>
      </c>
      <c r="L34" s="199">
        <v>43.41</v>
      </c>
      <c r="M34" s="199">
        <v>0</v>
      </c>
      <c r="N34" s="199">
        <v>1</v>
      </c>
      <c r="O34" s="199">
        <v>1.67</v>
      </c>
      <c r="P34" s="199">
        <v>1.33</v>
      </c>
      <c r="Q34" s="199">
        <v>1.67</v>
      </c>
      <c r="R34" s="199">
        <v>5.71</v>
      </c>
      <c r="S34" s="199">
        <v>0.54</v>
      </c>
      <c r="T34" s="199">
        <v>0</v>
      </c>
      <c r="U34" s="199">
        <v>9.65</v>
      </c>
      <c r="V34" s="199">
        <v>0.12</v>
      </c>
      <c r="W34" s="199">
        <v>0.19</v>
      </c>
      <c r="X34" s="199">
        <v>1.24</v>
      </c>
      <c r="Y34" s="199">
        <v>0</v>
      </c>
      <c r="Z34" s="199">
        <v>1.1599999999999999</v>
      </c>
      <c r="AA34" s="199">
        <v>0.76</v>
      </c>
      <c r="AB34" s="199">
        <v>0</v>
      </c>
      <c r="AC34" s="199">
        <v>11.68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23.51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146.63999999999999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8.35</v>
      </c>
      <c r="K35" s="199">
        <v>86.86</v>
      </c>
      <c r="L35" s="199">
        <v>43.41</v>
      </c>
      <c r="M35" s="199">
        <v>0</v>
      </c>
      <c r="N35" s="199">
        <v>1</v>
      </c>
      <c r="O35" s="199">
        <v>1.67</v>
      </c>
      <c r="P35" s="199">
        <v>1.33</v>
      </c>
      <c r="Q35" s="199">
        <v>1.67</v>
      </c>
      <c r="R35" s="199">
        <v>5.71</v>
      </c>
      <c r="S35" s="199">
        <v>1.07</v>
      </c>
      <c r="T35" s="199">
        <v>0</v>
      </c>
      <c r="U35" s="199">
        <v>9.65</v>
      </c>
      <c r="V35" s="199">
        <v>0.12</v>
      </c>
      <c r="W35" s="199">
        <v>0.19</v>
      </c>
      <c r="X35" s="199">
        <v>1.24</v>
      </c>
      <c r="Y35" s="199">
        <v>0</v>
      </c>
      <c r="Z35" s="199">
        <v>0.84</v>
      </c>
      <c r="AA35" s="199">
        <v>0.53</v>
      </c>
      <c r="AB35" s="199">
        <v>0</v>
      </c>
      <c r="AC35" s="199">
        <v>11.68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23.51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146.63999999999999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8.35</v>
      </c>
      <c r="K36" s="199">
        <v>86.86</v>
      </c>
      <c r="L36" s="199">
        <v>43.41</v>
      </c>
      <c r="M36" s="199">
        <v>0</v>
      </c>
      <c r="N36" s="199">
        <v>1</v>
      </c>
      <c r="O36" s="199">
        <v>1.67</v>
      </c>
      <c r="P36" s="199">
        <v>1.33</v>
      </c>
      <c r="Q36" s="199">
        <v>1.67</v>
      </c>
      <c r="R36" s="199">
        <v>5.71</v>
      </c>
      <c r="S36" s="199">
        <v>1.07</v>
      </c>
      <c r="T36" s="199">
        <v>0</v>
      </c>
      <c r="U36" s="199">
        <v>9.65</v>
      </c>
      <c r="V36" s="199">
        <v>0.12</v>
      </c>
      <c r="W36" s="199">
        <v>0.19</v>
      </c>
      <c r="X36" s="199">
        <v>1.24</v>
      </c>
      <c r="Y36" s="199">
        <v>0</v>
      </c>
      <c r="Z36" s="199">
        <v>0.84</v>
      </c>
      <c r="AA36" s="199">
        <v>0.53</v>
      </c>
      <c r="AB36" s="199">
        <v>0</v>
      </c>
      <c r="AC36" s="199">
        <v>11.68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23.51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146.63999999999999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8.35</v>
      </c>
      <c r="K37" s="199">
        <v>86.86</v>
      </c>
      <c r="L37" s="199">
        <v>43.41</v>
      </c>
      <c r="M37" s="199">
        <v>0</v>
      </c>
      <c r="N37" s="199">
        <v>1</v>
      </c>
      <c r="O37" s="199">
        <v>1.67</v>
      </c>
      <c r="P37" s="199">
        <v>1.33</v>
      </c>
      <c r="Q37" s="199">
        <v>1.67</v>
      </c>
      <c r="R37" s="199">
        <v>5.71</v>
      </c>
      <c r="S37" s="199">
        <v>1.07</v>
      </c>
      <c r="T37" s="199">
        <v>0</v>
      </c>
      <c r="U37" s="199">
        <v>9.65</v>
      </c>
      <c r="V37" s="199">
        <v>0.12</v>
      </c>
      <c r="W37" s="199">
        <v>0.19</v>
      </c>
      <c r="X37" s="199">
        <v>1.24</v>
      </c>
      <c r="Y37" s="199">
        <v>0</v>
      </c>
      <c r="Z37" s="199">
        <v>0</v>
      </c>
      <c r="AA37" s="199">
        <v>0</v>
      </c>
      <c r="AB37" s="199">
        <v>0</v>
      </c>
      <c r="AC37" s="199">
        <v>11.68</v>
      </c>
      <c r="AD37" s="199">
        <v>0</v>
      </c>
      <c r="AE37" s="199">
        <v>0</v>
      </c>
      <c r="AF37" s="199">
        <v>0</v>
      </c>
      <c r="AG37" s="199">
        <v>0</v>
      </c>
      <c r="AH37" s="199">
        <v>32.14</v>
      </c>
      <c r="AI37" s="199">
        <v>23.51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146.63999999999999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8.35</v>
      </c>
      <c r="K38" s="199">
        <v>86.86</v>
      </c>
      <c r="L38" s="199">
        <v>43.41</v>
      </c>
      <c r="M38" s="199">
        <v>0</v>
      </c>
      <c r="N38" s="199">
        <v>1</v>
      </c>
      <c r="O38" s="199">
        <v>1.67</v>
      </c>
      <c r="P38" s="199">
        <v>1.33</v>
      </c>
      <c r="Q38" s="199">
        <v>1.67</v>
      </c>
      <c r="R38" s="199">
        <v>5.71</v>
      </c>
      <c r="S38" s="199">
        <v>1.07</v>
      </c>
      <c r="T38" s="199">
        <v>0</v>
      </c>
      <c r="U38" s="199">
        <v>9.65</v>
      </c>
      <c r="V38" s="199">
        <v>0.12</v>
      </c>
      <c r="W38" s="199">
        <v>0.19</v>
      </c>
      <c r="X38" s="199">
        <v>1.24</v>
      </c>
      <c r="Y38" s="199">
        <v>0</v>
      </c>
      <c r="Z38" s="199">
        <v>0</v>
      </c>
      <c r="AA38" s="199">
        <v>0</v>
      </c>
      <c r="AB38" s="199">
        <v>0</v>
      </c>
      <c r="AC38" s="199">
        <v>11.68</v>
      </c>
      <c r="AD38" s="199">
        <v>0</v>
      </c>
      <c r="AE38" s="199">
        <v>0</v>
      </c>
      <c r="AF38" s="199">
        <v>0</v>
      </c>
      <c r="AG38" s="199">
        <v>0</v>
      </c>
      <c r="AH38" s="199">
        <v>32.14</v>
      </c>
      <c r="AI38" s="199">
        <v>23.51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146.63999999999999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8.35</v>
      </c>
      <c r="K39" s="199">
        <v>86.04</v>
      </c>
      <c r="L39" s="199">
        <v>43.2</v>
      </c>
      <c r="M39" s="199">
        <v>0</v>
      </c>
      <c r="N39" s="199">
        <v>1</v>
      </c>
      <c r="O39" s="199">
        <v>1.67</v>
      </c>
      <c r="P39" s="199">
        <v>1.33</v>
      </c>
      <c r="Q39" s="199">
        <v>1.66</v>
      </c>
      <c r="R39" s="199">
        <v>5.66</v>
      </c>
      <c r="S39" s="199">
        <v>0</v>
      </c>
      <c r="T39" s="199">
        <v>0</v>
      </c>
      <c r="U39" s="199">
        <v>9.65</v>
      </c>
      <c r="V39" s="199">
        <v>0.12</v>
      </c>
      <c r="W39" s="199">
        <v>4.33</v>
      </c>
      <c r="X39" s="199">
        <v>22.31</v>
      </c>
      <c r="Y39" s="199">
        <v>0</v>
      </c>
      <c r="Z39" s="199">
        <v>0</v>
      </c>
      <c r="AA39" s="199">
        <v>0</v>
      </c>
      <c r="AB39" s="199">
        <v>0</v>
      </c>
      <c r="AC39" s="199">
        <v>11.68</v>
      </c>
      <c r="AD39" s="199">
        <v>0</v>
      </c>
      <c r="AE39" s="199">
        <v>0</v>
      </c>
      <c r="AF39" s="199">
        <v>0</v>
      </c>
      <c r="AG39" s="199">
        <v>0</v>
      </c>
      <c r="AH39" s="199">
        <v>32.14</v>
      </c>
      <c r="AI39" s="199">
        <v>22.71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146.63999999999999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8.35</v>
      </c>
      <c r="K40" s="199">
        <v>86.04</v>
      </c>
      <c r="L40" s="199">
        <v>43.2</v>
      </c>
      <c r="M40" s="199">
        <v>0</v>
      </c>
      <c r="N40" s="199">
        <v>1</v>
      </c>
      <c r="O40" s="199">
        <v>1.67</v>
      </c>
      <c r="P40" s="199">
        <v>1.33</v>
      </c>
      <c r="Q40" s="199">
        <v>1.66</v>
      </c>
      <c r="R40" s="199">
        <v>5.66</v>
      </c>
      <c r="S40" s="199">
        <v>0</v>
      </c>
      <c r="T40" s="199">
        <v>0</v>
      </c>
      <c r="U40" s="199">
        <v>9.65</v>
      </c>
      <c r="V40" s="199">
        <v>0.12</v>
      </c>
      <c r="W40" s="199">
        <v>4.5199999999999996</v>
      </c>
      <c r="X40" s="199">
        <v>22.31</v>
      </c>
      <c r="Y40" s="199">
        <v>0</v>
      </c>
      <c r="Z40" s="199">
        <v>1.1599999999999999</v>
      </c>
      <c r="AA40" s="199">
        <v>0</v>
      </c>
      <c r="AB40" s="199">
        <v>0</v>
      </c>
      <c r="AC40" s="199">
        <v>12.38</v>
      </c>
      <c r="AD40" s="199">
        <v>0</v>
      </c>
      <c r="AE40" s="199">
        <v>0</v>
      </c>
      <c r="AF40" s="199">
        <v>0</v>
      </c>
      <c r="AG40" s="199">
        <v>0</v>
      </c>
      <c r="AH40" s="199">
        <v>32.14</v>
      </c>
      <c r="AI40" s="199">
        <v>13.07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146.63999999999999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8.91</v>
      </c>
      <c r="K41" s="199">
        <v>86.04</v>
      </c>
      <c r="L41" s="199">
        <v>43.2</v>
      </c>
      <c r="M41" s="199">
        <v>0</v>
      </c>
      <c r="N41" s="199">
        <v>1</v>
      </c>
      <c r="O41" s="199">
        <v>1.67</v>
      </c>
      <c r="P41" s="199">
        <v>1.33</v>
      </c>
      <c r="Q41" s="199">
        <v>1.66</v>
      </c>
      <c r="R41" s="199">
        <v>5.66</v>
      </c>
      <c r="S41" s="199">
        <v>0</v>
      </c>
      <c r="T41" s="199">
        <v>0</v>
      </c>
      <c r="U41" s="199">
        <v>9.65</v>
      </c>
      <c r="V41" s="199">
        <v>0.12</v>
      </c>
      <c r="W41" s="199">
        <v>4.7300000000000004</v>
      </c>
      <c r="X41" s="199">
        <v>22.31</v>
      </c>
      <c r="Y41" s="199">
        <v>0</v>
      </c>
      <c r="Z41" s="199">
        <v>1.1599999999999999</v>
      </c>
      <c r="AA41" s="199">
        <v>0</v>
      </c>
      <c r="AB41" s="199">
        <v>0</v>
      </c>
      <c r="AC41" s="199">
        <v>12.38</v>
      </c>
      <c r="AD41" s="199">
        <v>0</v>
      </c>
      <c r="AE41" s="199">
        <v>0</v>
      </c>
      <c r="AF41" s="199">
        <v>0</v>
      </c>
      <c r="AG41" s="199">
        <v>0</v>
      </c>
      <c r="AH41" s="199">
        <v>32.14</v>
      </c>
      <c r="AI41" s="199">
        <v>13.48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146.63999999999999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8.91</v>
      </c>
      <c r="K42" s="199">
        <v>86.04</v>
      </c>
      <c r="L42" s="199">
        <v>43.2</v>
      </c>
      <c r="M42" s="199">
        <v>0</v>
      </c>
      <c r="N42" s="199">
        <v>1</v>
      </c>
      <c r="O42" s="199">
        <v>1.67</v>
      </c>
      <c r="P42" s="199">
        <v>1.33</v>
      </c>
      <c r="Q42" s="199">
        <v>1.66</v>
      </c>
      <c r="R42" s="199">
        <v>5.66</v>
      </c>
      <c r="S42" s="199">
        <v>0</v>
      </c>
      <c r="T42" s="199">
        <v>0</v>
      </c>
      <c r="U42" s="199">
        <v>9.65</v>
      </c>
      <c r="V42" s="199">
        <v>0.12</v>
      </c>
      <c r="W42" s="199">
        <v>4.7300000000000004</v>
      </c>
      <c r="X42" s="199">
        <v>22.31</v>
      </c>
      <c r="Y42" s="199">
        <v>0</v>
      </c>
      <c r="Z42" s="199">
        <v>1.1599999999999999</v>
      </c>
      <c r="AA42" s="199">
        <v>0</v>
      </c>
      <c r="AB42" s="199">
        <v>0</v>
      </c>
      <c r="AC42" s="199">
        <v>12.38</v>
      </c>
      <c r="AD42" s="199">
        <v>0</v>
      </c>
      <c r="AE42" s="199">
        <v>0</v>
      </c>
      <c r="AF42" s="199">
        <v>0</v>
      </c>
      <c r="AG42" s="199">
        <v>0</v>
      </c>
      <c r="AH42" s="199">
        <v>32.14</v>
      </c>
      <c r="AI42" s="199">
        <v>10.26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146.63999999999999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8.91</v>
      </c>
      <c r="K43" s="199">
        <v>86.04</v>
      </c>
      <c r="L43" s="199">
        <v>32.99</v>
      </c>
      <c r="M43" s="199">
        <v>0</v>
      </c>
      <c r="N43" s="199">
        <v>1</v>
      </c>
      <c r="O43" s="199">
        <v>1.67</v>
      </c>
      <c r="P43" s="199">
        <v>1.33</v>
      </c>
      <c r="Q43" s="199">
        <v>1.66</v>
      </c>
      <c r="R43" s="199">
        <v>5.66</v>
      </c>
      <c r="S43" s="199">
        <v>0.21</v>
      </c>
      <c r="T43" s="199">
        <v>0</v>
      </c>
      <c r="U43" s="199">
        <v>9.65</v>
      </c>
      <c r="V43" s="199">
        <v>0.12</v>
      </c>
      <c r="W43" s="199">
        <v>5.16</v>
      </c>
      <c r="X43" s="199">
        <v>22.31</v>
      </c>
      <c r="Y43" s="199">
        <v>0</v>
      </c>
      <c r="Z43" s="199">
        <v>1.1599999999999999</v>
      </c>
      <c r="AA43" s="199">
        <v>0.76</v>
      </c>
      <c r="AB43" s="199">
        <v>0</v>
      </c>
      <c r="AC43" s="199">
        <v>12.38</v>
      </c>
      <c r="AD43" s="199">
        <v>0</v>
      </c>
      <c r="AE43" s="199">
        <v>0</v>
      </c>
      <c r="AF43" s="199">
        <v>0</v>
      </c>
      <c r="AG43" s="199">
        <v>0</v>
      </c>
      <c r="AH43" s="199">
        <v>32.14</v>
      </c>
      <c r="AI43" s="199">
        <v>4.0199999999999996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146.63999999999999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8.91</v>
      </c>
      <c r="K44" s="199">
        <v>86.04</v>
      </c>
      <c r="L44" s="199">
        <v>32.99</v>
      </c>
      <c r="M44" s="199">
        <v>0</v>
      </c>
      <c r="N44" s="199">
        <v>1</v>
      </c>
      <c r="O44" s="199">
        <v>1.67</v>
      </c>
      <c r="P44" s="199">
        <v>1.33</v>
      </c>
      <c r="Q44" s="199">
        <v>0.09</v>
      </c>
      <c r="R44" s="199">
        <v>0.36</v>
      </c>
      <c r="S44" s="199">
        <v>0.12</v>
      </c>
      <c r="T44" s="199">
        <v>0</v>
      </c>
      <c r="U44" s="199">
        <v>9.65</v>
      </c>
      <c r="V44" s="199">
        <v>0.12</v>
      </c>
      <c r="W44" s="199">
        <v>3.53</v>
      </c>
      <c r="X44" s="199">
        <v>1.24</v>
      </c>
      <c r="Y44" s="199">
        <v>0</v>
      </c>
      <c r="Z44" s="199">
        <v>1.1599999999999999</v>
      </c>
      <c r="AA44" s="199">
        <v>0.76</v>
      </c>
      <c r="AB44" s="199">
        <v>0</v>
      </c>
      <c r="AC44" s="199">
        <v>12.38</v>
      </c>
      <c r="AD44" s="199">
        <v>0</v>
      </c>
      <c r="AE44" s="199">
        <v>0</v>
      </c>
      <c r="AF44" s="199">
        <v>0</v>
      </c>
      <c r="AG44" s="199">
        <v>0</v>
      </c>
      <c r="AH44" s="199">
        <v>32.14</v>
      </c>
      <c r="AI44" s="199">
        <v>4.0199999999999996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146.63999999999999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8.91</v>
      </c>
      <c r="K45" s="199">
        <v>63.98</v>
      </c>
      <c r="L45" s="199">
        <v>2.1</v>
      </c>
      <c r="M45" s="199">
        <v>0</v>
      </c>
      <c r="N45" s="199">
        <v>1</v>
      </c>
      <c r="O45" s="199">
        <v>1.67</v>
      </c>
      <c r="P45" s="199">
        <v>1.33</v>
      </c>
      <c r="Q45" s="199">
        <v>1.67</v>
      </c>
      <c r="R45" s="199">
        <v>5.71</v>
      </c>
      <c r="S45" s="199">
        <v>0.39</v>
      </c>
      <c r="T45" s="199">
        <v>0</v>
      </c>
      <c r="U45" s="199">
        <v>9.65</v>
      </c>
      <c r="V45" s="199">
        <v>0.12</v>
      </c>
      <c r="W45" s="199">
        <v>3.53</v>
      </c>
      <c r="X45" s="199">
        <v>1.24</v>
      </c>
      <c r="Y45" s="199">
        <v>0</v>
      </c>
      <c r="Z45" s="199">
        <v>1.1599999999999999</v>
      </c>
      <c r="AA45" s="199">
        <v>0.76</v>
      </c>
      <c r="AB45" s="199">
        <v>0</v>
      </c>
      <c r="AC45" s="199">
        <v>12.38</v>
      </c>
      <c r="AD45" s="199">
        <v>0</v>
      </c>
      <c r="AE45" s="199">
        <v>0</v>
      </c>
      <c r="AF45" s="199">
        <v>0</v>
      </c>
      <c r="AG45" s="199">
        <v>0</v>
      </c>
      <c r="AH45" s="199">
        <v>32.14</v>
      </c>
      <c r="AI45" s="199">
        <v>4.0199999999999996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146.63999999999999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8.91</v>
      </c>
      <c r="K46" s="199">
        <v>63.98</v>
      </c>
      <c r="L46" s="199">
        <v>2.1</v>
      </c>
      <c r="M46" s="199">
        <v>0</v>
      </c>
      <c r="N46" s="199">
        <v>1</v>
      </c>
      <c r="O46" s="199">
        <v>1.67</v>
      </c>
      <c r="P46" s="199">
        <v>1.33</v>
      </c>
      <c r="Q46" s="199">
        <v>0.09</v>
      </c>
      <c r="R46" s="199">
        <v>0.36</v>
      </c>
      <c r="S46" s="199">
        <v>0.12</v>
      </c>
      <c r="T46" s="199">
        <v>0</v>
      </c>
      <c r="U46" s="199">
        <v>9.65</v>
      </c>
      <c r="V46" s="199">
        <v>0.12</v>
      </c>
      <c r="W46" s="199">
        <v>3.53</v>
      </c>
      <c r="X46" s="199">
        <v>1.24</v>
      </c>
      <c r="Y46" s="199">
        <v>0</v>
      </c>
      <c r="Z46" s="199">
        <v>1.1599999999999999</v>
      </c>
      <c r="AA46" s="199">
        <v>0.76</v>
      </c>
      <c r="AB46" s="199">
        <v>0</v>
      </c>
      <c r="AC46" s="199">
        <v>12.38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4.0199999999999996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146.63999999999999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8.91</v>
      </c>
      <c r="K47" s="199">
        <v>63.98</v>
      </c>
      <c r="L47" s="199">
        <v>2.1</v>
      </c>
      <c r="M47" s="199">
        <v>0</v>
      </c>
      <c r="N47" s="199">
        <v>1</v>
      </c>
      <c r="O47" s="199">
        <v>1.67</v>
      </c>
      <c r="P47" s="199">
        <v>1.33</v>
      </c>
      <c r="Q47" s="199">
        <v>0.09</v>
      </c>
      <c r="R47" s="199">
        <v>0.36</v>
      </c>
      <c r="S47" s="199">
        <v>0.12</v>
      </c>
      <c r="T47" s="199">
        <v>0</v>
      </c>
      <c r="U47" s="199">
        <v>9.65</v>
      </c>
      <c r="V47" s="199">
        <v>0.12</v>
      </c>
      <c r="W47" s="199">
        <v>3.53</v>
      </c>
      <c r="X47" s="199">
        <v>1.24</v>
      </c>
      <c r="Y47" s="199">
        <v>0</v>
      </c>
      <c r="Z47" s="199">
        <v>1.1599999999999999</v>
      </c>
      <c r="AA47" s="199">
        <v>0.76</v>
      </c>
      <c r="AB47" s="199">
        <v>0</v>
      </c>
      <c r="AC47" s="199">
        <v>12.38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4.0199999999999996</v>
      </c>
      <c r="AJ47" s="199">
        <v>0</v>
      </c>
      <c r="AK47" s="199">
        <v>2.33</v>
      </c>
      <c r="AL47" s="199">
        <v>0</v>
      </c>
      <c r="AM47" s="199">
        <v>0</v>
      </c>
      <c r="AN47" s="199">
        <v>0</v>
      </c>
      <c r="AO47" s="199">
        <v>146.63999999999999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8.91</v>
      </c>
      <c r="K48" s="199">
        <v>63.98</v>
      </c>
      <c r="L48" s="199">
        <v>2.1</v>
      </c>
      <c r="M48" s="199">
        <v>0</v>
      </c>
      <c r="N48" s="199">
        <v>1</v>
      </c>
      <c r="O48" s="199">
        <v>1.67</v>
      </c>
      <c r="P48" s="199">
        <v>1.33</v>
      </c>
      <c r="Q48" s="199">
        <v>0.09</v>
      </c>
      <c r="R48" s="199">
        <v>0.36</v>
      </c>
      <c r="S48" s="199">
        <v>0.12</v>
      </c>
      <c r="T48" s="199">
        <v>0</v>
      </c>
      <c r="U48" s="199">
        <v>9.65</v>
      </c>
      <c r="V48" s="199">
        <v>0.12</v>
      </c>
      <c r="W48" s="199">
        <v>3.53</v>
      </c>
      <c r="X48" s="199">
        <v>1.24</v>
      </c>
      <c r="Y48" s="199">
        <v>0</v>
      </c>
      <c r="Z48" s="199">
        <v>1.1599999999999999</v>
      </c>
      <c r="AA48" s="199">
        <v>0.76</v>
      </c>
      <c r="AB48" s="199">
        <v>0</v>
      </c>
      <c r="AC48" s="199">
        <v>12.74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4.0199999999999996</v>
      </c>
      <c r="AJ48" s="199">
        <v>0</v>
      </c>
      <c r="AK48" s="199">
        <v>2.33</v>
      </c>
      <c r="AL48" s="199">
        <v>0</v>
      </c>
      <c r="AM48" s="199">
        <v>0</v>
      </c>
      <c r="AN48" s="199">
        <v>0</v>
      </c>
      <c r="AO48" s="199">
        <v>146.63999999999999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8.91</v>
      </c>
      <c r="K49" s="199">
        <v>63.98</v>
      </c>
      <c r="L49" s="199">
        <v>2.1</v>
      </c>
      <c r="M49" s="199">
        <v>0</v>
      </c>
      <c r="N49" s="199">
        <v>1</v>
      </c>
      <c r="O49" s="199">
        <v>1.67</v>
      </c>
      <c r="P49" s="199">
        <v>1.33</v>
      </c>
      <c r="Q49" s="199">
        <v>0.09</v>
      </c>
      <c r="R49" s="199">
        <v>0.36</v>
      </c>
      <c r="S49" s="199">
        <v>0.12</v>
      </c>
      <c r="T49" s="199">
        <v>0</v>
      </c>
      <c r="U49" s="199">
        <v>9.65</v>
      </c>
      <c r="V49" s="199">
        <v>0.12</v>
      </c>
      <c r="W49" s="199">
        <v>3.53</v>
      </c>
      <c r="X49" s="199">
        <v>1.24</v>
      </c>
      <c r="Y49" s="199">
        <v>0</v>
      </c>
      <c r="Z49" s="199">
        <v>1.1599999999999999</v>
      </c>
      <c r="AA49" s="199">
        <v>0.76</v>
      </c>
      <c r="AB49" s="199">
        <v>0</v>
      </c>
      <c r="AC49" s="199">
        <v>12.74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15.44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146.63999999999999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8.91</v>
      </c>
      <c r="K50" s="199">
        <v>63.98</v>
      </c>
      <c r="L50" s="199">
        <v>2.1</v>
      </c>
      <c r="M50" s="199">
        <v>0</v>
      </c>
      <c r="N50" s="199">
        <v>1</v>
      </c>
      <c r="O50" s="199">
        <v>1.67</v>
      </c>
      <c r="P50" s="199">
        <v>1.33</v>
      </c>
      <c r="Q50" s="199">
        <v>0.09</v>
      </c>
      <c r="R50" s="199">
        <v>0.36</v>
      </c>
      <c r="S50" s="199">
        <v>0.12</v>
      </c>
      <c r="T50" s="199">
        <v>0</v>
      </c>
      <c r="U50" s="199">
        <v>9.65</v>
      </c>
      <c r="V50" s="199">
        <v>0.12</v>
      </c>
      <c r="W50" s="199">
        <v>3.53</v>
      </c>
      <c r="X50" s="199">
        <v>1.24</v>
      </c>
      <c r="Y50" s="199">
        <v>0</v>
      </c>
      <c r="Z50" s="199">
        <v>1.1599999999999999</v>
      </c>
      <c r="AA50" s="199">
        <v>0.76</v>
      </c>
      <c r="AB50" s="199">
        <v>0</v>
      </c>
      <c r="AC50" s="199">
        <v>12.74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4.0199999999999996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146.63999999999999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8.91</v>
      </c>
      <c r="K51" s="199">
        <v>5.45</v>
      </c>
      <c r="L51" s="199">
        <v>2.1</v>
      </c>
      <c r="M51" s="199">
        <v>0</v>
      </c>
      <c r="N51" s="199">
        <v>1</v>
      </c>
      <c r="O51" s="199">
        <v>1.67</v>
      </c>
      <c r="P51" s="199">
        <v>1.33</v>
      </c>
      <c r="Q51" s="199">
        <v>0.09</v>
      </c>
      <c r="R51" s="199">
        <v>0.36</v>
      </c>
      <c r="S51" s="199">
        <v>0.12</v>
      </c>
      <c r="T51" s="199">
        <v>0</v>
      </c>
      <c r="U51" s="199">
        <v>9.65</v>
      </c>
      <c r="V51" s="199">
        <v>0.12</v>
      </c>
      <c r="W51" s="199">
        <v>4.4000000000000004</v>
      </c>
      <c r="X51" s="199">
        <v>1.24</v>
      </c>
      <c r="Y51" s="199">
        <v>0</v>
      </c>
      <c r="Z51" s="199">
        <v>1.1599999999999999</v>
      </c>
      <c r="AA51" s="199">
        <v>0.76</v>
      </c>
      <c r="AB51" s="199">
        <v>0</v>
      </c>
      <c r="AC51" s="199">
        <v>12.74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3.21</v>
      </c>
      <c r="AJ51" s="199">
        <v>0</v>
      </c>
      <c r="AK51" s="199">
        <v>0.89</v>
      </c>
      <c r="AL51" s="199">
        <v>0</v>
      </c>
      <c r="AM51" s="199">
        <v>0</v>
      </c>
      <c r="AN51" s="199">
        <v>0</v>
      </c>
      <c r="AO51" s="199">
        <v>143.52000000000001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8.91</v>
      </c>
      <c r="K52" s="199">
        <v>5.45</v>
      </c>
      <c r="L52" s="199">
        <v>2.1</v>
      </c>
      <c r="M52" s="199">
        <v>0</v>
      </c>
      <c r="N52" s="199">
        <v>1</v>
      </c>
      <c r="O52" s="199">
        <v>1.67</v>
      </c>
      <c r="P52" s="199">
        <v>1.33</v>
      </c>
      <c r="Q52" s="199">
        <v>0.09</v>
      </c>
      <c r="R52" s="199">
        <v>0.36</v>
      </c>
      <c r="S52" s="199">
        <v>0.12</v>
      </c>
      <c r="T52" s="199">
        <v>0</v>
      </c>
      <c r="U52" s="199">
        <v>9.65</v>
      </c>
      <c r="V52" s="199">
        <v>0.12</v>
      </c>
      <c r="W52" s="199">
        <v>4.4000000000000004</v>
      </c>
      <c r="X52" s="199">
        <v>1.24</v>
      </c>
      <c r="Y52" s="199">
        <v>0</v>
      </c>
      <c r="Z52" s="199">
        <v>1.1599999999999999</v>
      </c>
      <c r="AA52" s="199">
        <v>0.76</v>
      </c>
      <c r="AB52" s="199">
        <v>0</v>
      </c>
      <c r="AC52" s="199">
        <v>12.74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3.21</v>
      </c>
      <c r="AJ52" s="199">
        <v>0</v>
      </c>
      <c r="AK52" s="199">
        <v>0.89</v>
      </c>
      <c r="AL52" s="199">
        <v>0</v>
      </c>
      <c r="AM52" s="199">
        <v>0</v>
      </c>
      <c r="AN52" s="199">
        <v>0</v>
      </c>
      <c r="AO52" s="199">
        <v>143.52000000000001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8.91</v>
      </c>
      <c r="K53" s="199">
        <v>32.28</v>
      </c>
      <c r="L53" s="199">
        <v>2.1</v>
      </c>
      <c r="M53" s="199">
        <v>0</v>
      </c>
      <c r="N53" s="199">
        <v>1</v>
      </c>
      <c r="O53" s="199">
        <v>1.67</v>
      </c>
      <c r="P53" s="199">
        <v>1.33</v>
      </c>
      <c r="Q53" s="199">
        <v>0.09</v>
      </c>
      <c r="R53" s="199">
        <v>0.36</v>
      </c>
      <c r="S53" s="199">
        <v>0.12</v>
      </c>
      <c r="T53" s="199">
        <v>0</v>
      </c>
      <c r="U53" s="199">
        <v>9.65</v>
      </c>
      <c r="V53" s="199">
        <v>0.12</v>
      </c>
      <c r="W53" s="199">
        <v>4.9000000000000004</v>
      </c>
      <c r="X53" s="199">
        <v>1.24</v>
      </c>
      <c r="Y53" s="199">
        <v>0</v>
      </c>
      <c r="Z53" s="199">
        <v>1.1599999999999999</v>
      </c>
      <c r="AA53" s="199">
        <v>0.76</v>
      </c>
      <c r="AB53" s="199">
        <v>0</v>
      </c>
      <c r="AC53" s="199">
        <v>12.74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3.21</v>
      </c>
      <c r="AJ53" s="199">
        <v>0</v>
      </c>
      <c r="AK53" s="199">
        <v>0.89</v>
      </c>
      <c r="AL53" s="199">
        <v>0</v>
      </c>
      <c r="AM53" s="199">
        <v>0</v>
      </c>
      <c r="AN53" s="199">
        <v>0</v>
      </c>
      <c r="AO53" s="199">
        <v>143.52000000000001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8.91</v>
      </c>
      <c r="K54" s="199">
        <v>5.44</v>
      </c>
      <c r="L54" s="199">
        <v>2.1</v>
      </c>
      <c r="M54" s="199">
        <v>0</v>
      </c>
      <c r="N54" s="199">
        <v>1</v>
      </c>
      <c r="O54" s="199">
        <v>1.67</v>
      </c>
      <c r="P54" s="199">
        <v>1.33</v>
      </c>
      <c r="Q54" s="199">
        <v>0.09</v>
      </c>
      <c r="R54" s="199">
        <v>0.36</v>
      </c>
      <c r="S54" s="199">
        <v>0.12</v>
      </c>
      <c r="T54" s="199">
        <v>0</v>
      </c>
      <c r="U54" s="199">
        <v>9.65</v>
      </c>
      <c r="V54" s="199">
        <v>0.12</v>
      </c>
      <c r="W54" s="199">
        <v>4.9000000000000004</v>
      </c>
      <c r="X54" s="199">
        <v>1.24</v>
      </c>
      <c r="Y54" s="199">
        <v>0</v>
      </c>
      <c r="Z54" s="199">
        <v>1.1599999999999999</v>
      </c>
      <c r="AA54" s="199">
        <v>0.76</v>
      </c>
      <c r="AB54" s="199">
        <v>0</v>
      </c>
      <c r="AC54" s="199">
        <v>12.74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3.21</v>
      </c>
      <c r="AJ54" s="199">
        <v>0</v>
      </c>
      <c r="AK54" s="199">
        <v>0.89</v>
      </c>
      <c r="AL54" s="199">
        <v>0</v>
      </c>
      <c r="AM54" s="199">
        <v>0</v>
      </c>
      <c r="AN54" s="199">
        <v>0</v>
      </c>
      <c r="AO54" s="199">
        <v>143.52000000000001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8.91</v>
      </c>
      <c r="K55" s="199">
        <v>5.44</v>
      </c>
      <c r="L55" s="199">
        <v>2.1</v>
      </c>
      <c r="M55" s="199">
        <v>0</v>
      </c>
      <c r="N55" s="199">
        <v>1</v>
      </c>
      <c r="O55" s="199">
        <v>1.67</v>
      </c>
      <c r="P55" s="199">
        <v>1.33</v>
      </c>
      <c r="Q55" s="199">
        <v>0.09</v>
      </c>
      <c r="R55" s="199">
        <v>0.36</v>
      </c>
      <c r="S55" s="199">
        <v>0.12</v>
      </c>
      <c r="T55" s="199">
        <v>0</v>
      </c>
      <c r="U55" s="199">
        <v>9.65</v>
      </c>
      <c r="V55" s="199">
        <v>0.12</v>
      </c>
      <c r="W55" s="199">
        <v>4.9000000000000004</v>
      </c>
      <c r="X55" s="199">
        <v>1.24</v>
      </c>
      <c r="Y55" s="199">
        <v>0</v>
      </c>
      <c r="Z55" s="199">
        <v>1.1599999999999999</v>
      </c>
      <c r="AA55" s="199">
        <v>0.76</v>
      </c>
      <c r="AB55" s="199">
        <v>0</v>
      </c>
      <c r="AC55" s="199">
        <v>12.74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3.21</v>
      </c>
      <c r="AJ55" s="199">
        <v>0</v>
      </c>
      <c r="AK55" s="199">
        <v>0.89</v>
      </c>
      <c r="AL55" s="199">
        <v>0</v>
      </c>
      <c r="AM55" s="199">
        <v>0</v>
      </c>
      <c r="AN55" s="199">
        <v>0</v>
      </c>
      <c r="AO55" s="199">
        <v>143.52000000000001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8.91</v>
      </c>
      <c r="K56" s="199">
        <v>5.45</v>
      </c>
      <c r="L56" s="199">
        <v>2.1</v>
      </c>
      <c r="M56" s="199">
        <v>0</v>
      </c>
      <c r="N56" s="199">
        <v>1</v>
      </c>
      <c r="O56" s="199">
        <v>1.67</v>
      </c>
      <c r="P56" s="199">
        <v>1.33</v>
      </c>
      <c r="Q56" s="199">
        <v>0.09</v>
      </c>
      <c r="R56" s="199">
        <v>0.36</v>
      </c>
      <c r="S56" s="199">
        <v>0.12</v>
      </c>
      <c r="T56" s="199">
        <v>0</v>
      </c>
      <c r="U56" s="199">
        <v>9.65</v>
      </c>
      <c r="V56" s="199">
        <v>0.12</v>
      </c>
      <c r="W56" s="199">
        <v>4.9000000000000004</v>
      </c>
      <c r="X56" s="199">
        <v>1.24</v>
      </c>
      <c r="Y56" s="199">
        <v>0</v>
      </c>
      <c r="Z56" s="199">
        <v>1.1599999999999999</v>
      </c>
      <c r="AA56" s="199">
        <v>0.76</v>
      </c>
      <c r="AB56" s="199">
        <v>0</v>
      </c>
      <c r="AC56" s="199">
        <v>12.74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3.21</v>
      </c>
      <c r="AJ56" s="199">
        <v>0</v>
      </c>
      <c r="AK56" s="199">
        <v>0.89</v>
      </c>
      <c r="AL56" s="199">
        <v>0</v>
      </c>
      <c r="AM56" s="199">
        <v>0</v>
      </c>
      <c r="AN56" s="199">
        <v>0</v>
      </c>
      <c r="AO56" s="199">
        <v>143.52000000000001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8.91</v>
      </c>
      <c r="K57" s="199">
        <v>5.44</v>
      </c>
      <c r="L57" s="199">
        <v>2.1</v>
      </c>
      <c r="M57" s="199">
        <v>0</v>
      </c>
      <c r="N57" s="199">
        <v>1</v>
      </c>
      <c r="O57" s="199">
        <v>1.67</v>
      </c>
      <c r="P57" s="199">
        <v>1.33</v>
      </c>
      <c r="Q57" s="199">
        <v>0.09</v>
      </c>
      <c r="R57" s="199">
        <v>0.36</v>
      </c>
      <c r="S57" s="199">
        <v>0.12</v>
      </c>
      <c r="T57" s="199">
        <v>0</v>
      </c>
      <c r="U57" s="199">
        <v>9.65</v>
      </c>
      <c r="V57" s="199">
        <v>0.12</v>
      </c>
      <c r="W57" s="199">
        <v>4.9000000000000004</v>
      </c>
      <c r="X57" s="199">
        <v>1.24</v>
      </c>
      <c r="Y57" s="199">
        <v>0</v>
      </c>
      <c r="Z57" s="199">
        <v>1.1599999999999999</v>
      </c>
      <c r="AA57" s="199">
        <v>0.76</v>
      </c>
      <c r="AB57" s="199">
        <v>0</v>
      </c>
      <c r="AC57" s="199">
        <v>12.74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3.21</v>
      </c>
      <c r="AJ57" s="199">
        <v>0</v>
      </c>
      <c r="AK57" s="199">
        <v>0.89</v>
      </c>
      <c r="AL57" s="199">
        <v>0</v>
      </c>
      <c r="AM57" s="199">
        <v>0</v>
      </c>
      <c r="AN57" s="199">
        <v>0</v>
      </c>
      <c r="AO57" s="199">
        <v>143.52000000000001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8.91</v>
      </c>
      <c r="K58" s="199">
        <v>5.45</v>
      </c>
      <c r="L58" s="199">
        <v>2.1</v>
      </c>
      <c r="M58" s="199">
        <v>0</v>
      </c>
      <c r="N58" s="199">
        <v>1</v>
      </c>
      <c r="O58" s="199">
        <v>1.67</v>
      </c>
      <c r="P58" s="199">
        <v>1.33</v>
      </c>
      <c r="Q58" s="199">
        <v>0.09</v>
      </c>
      <c r="R58" s="199">
        <v>0.36</v>
      </c>
      <c r="S58" s="199">
        <v>0.12</v>
      </c>
      <c r="T58" s="199">
        <v>0</v>
      </c>
      <c r="U58" s="199">
        <v>9.65</v>
      </c>
      <c r="V58" s="199">
        <v>0.12</v>
      </c>
      <c r="W58" s="199">
        <v>4.9000000000000004</v>
      </c>
      <c r="X58" s="199">
        <v>1.24</v>
      </c>
      <c r="Y58" s="199">
        <v>0</v>
      </c>
      <c r="Z58" s="199">
        <v>1.1599999999999999</v>
      </c>
      <c r="AA58" s="199">
        <v>0.76</v>
      </c>
      <c r="AB58" s="199">
        <v>0</v>
      </c>
      <c r="AC58" s="199">
        <v>12.74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3.21</v>
      </c>
      <c r="AJ58" s="199">
        <v>0</v>
      </c>
      <c r="AK58" s="199">
        <v>0.89</v>
      </c>
      <c r="AL58" s="199">
        <v>0</v>
      </c>
      <c r="AM58" s="199">
        <v>0</v>
      </c>
      <c r="AN58" s="199">
        <v>0</v>
      </c>
      <c r="AO58" s="199">
        <v>143.52000000000001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8.91</v>
      </c>
      <c r="K59" s="199">
        <v>5.44</v>
      </c>
      <c r="L59" s="199">
        <v>2.1</v>
      </c>
      <c r="M59" s="199">
        <v>0</v>
      </c>
      <c r="N59" s="199">
        <v>1</v>
      </c>
      <c r="O59" s="199">
        <v>1.67</v>
      </c>
      <c r="P59" s="199">
        <v>1.33</v>
      </c>
      <c r="Q59" s="199">
        <v>0.09</v>
      </c>
      <c r="R59" s="199">
        <v>0.36</v>
      </c>
      <c r="S59" s="199">
        <v>0.12</v>
      </c>
      <c r="T59" s="199">
        <v>0</v>
      </c>
      <c r="U59" s="199">
        <v>9.65</v>
      </c>
      <c r="V59" s="199">
        <v>0.12</v>
      </c>
      <c r="W59" s="199">
        <v>4.4000000000000004</v>
      </c>
      <c r="X59" s="199">
        <v>1.24</v>
      </c>
      <c r="Y59" s="199">
        <v>0</v>
      </c>
      <c r="Z59" s="199">
        <v>1.1599999999999999</v>
      </c>
      <c r="AA59" s="199">
        <v>0.76</v>
      </c>
      <c r="AB59" s="199">
        <v>0</v>
      </c>
      <c r="AC59" s="199">
        <v>13.09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3.21</v>
      </c>
      <c r="AJ59" s="199">
        <v>0</v>
      </c>
      <c r="AK59" s="199">
        <v>0.89</v>
      </c>
      <c r="AL59" s="199">
        <v>0</v>
      </c>
      <c r="AM59" s="199">
        <v>0</v>
      </c>
      <c r="AN59" s="199">
        <v>0</v>
      </c>
      <c r="AO59" s="199">
        <v>143.52000000000001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8.91</v>
      </c>
      <c r="K60" s="199">
        <v>5.45</v>
      </c>
      <c r="L60" s="199">
        <v>2.1</v>
      </c>
      <c r="M60" s="199">
        <v>0</v>
      </c>
      <c r="N60" s="199">
        <v>1</v>
      </c>
      <c r="O60" s="199">
        <v>1.67</v>
      </c>
      <c r="P60" s="199">
        <v>1.33</v>
      </c>
      <c r="Q60" s="199">
        <v>0.09</v>
      </c>
      <c r="R60" s="199">
        <v>0.36</v>
      </c>
      <c r="S60" s="199">
        <v>0.12</v>
      </c>
      <c r="T60" s="199">
        <v>0</v>
      </c>
      <c r="U60" s="199">
        <v>9.65</v>
      </c>
      <c r="V60" s="199">
        <v>0.12</v>
      </c>
      <c r="W60" s="199">
        <v>4.4000000000000004</v>
      </c>
      <c r="X60" s="199">
        <v>1.24</v>
      </c>
      <c r="Y60" s="199">
        <v>0</v>
      </c>
      <c r="Z60" s="199">
        <v>1.1599999999999999</v>
      </c>
      <c r="AA60" s="199">
        <v>0.76</v>
      </c>
      <c r="AB60" s="199">
        <v>0</v>
      </c>
      <c r="AC60" s="199">
        <v>13.09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3.21</v>
      </c>
      <c r="AJ60" s="199">
        <v>0</v>
      </c>
      <c r="AK60" s="199">
        <v>0.89</v>
      </c>
      <c r="AL60" s="199">
        <v>0</v>
      </c>
      <c r="AM60" s="199">
        <v>0</v>
      </c>
      <c r="AN60" s="199">
        <v>0</v>
      </c>
      <c r="AO60" s="199">
        <v>143.52000000000001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8.91</v>
      </c>
      <c r="K61" s="199">
        <v>5.45</v>
      </c>
      <c r="L61" s="199">
        <v>2.1</v>
      </c>
      <c r="M61" s="199">
        <v>0</v>
      </c>
      <c r="N61" s="199">
        <v>1</v>
      </c>
      <c r="O61" s="199">
        <v>1.67</v>
      </c>
      <c r="P61" s="199">
        <v>1.33</v>
      </c>
      <c r="Q61" s="199">
        <v>0.09</v>
      </c>
      <c r="R61" s="199">
        <v>0.36</v>
      </c>
      <c r="S61" s="199">
        <v>0.12</v>
      </c>
      <c r="T61" s="199">
        <v>0</v>
      </c>
      <c r="U61" s="199">
        <v>9.65</v>
      </c>
      <c r="V61" s="199">
        <v>0.12</v>
      </c>
      <c r="W61" s="199">
        <v>4.4000000000000004</v>
      </c>
      <c r="X61" s="199">
        <v>1.24</v>
      </c>
      <c r="Y61" s="199">
        <v>0</v>
      </c>
      <c r="Z61" s="199">
        <v>1.1599999999999999</v>
      </c>
      <c r="AA61" s="199">
        <v>0.76</v>
      </c>
      <c r="AB61" s="199">
        <v>0</v>
      </c>
      <c r="AC61" s="199">
        <v>13.09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3.21</v>
      </c>
      <c r="AJ61" s="199">
        <v>0</v>
      </c>
      <c r="AK61" s="199">
        <v>0.89</v>
      </c>
      <c r="AL61" s="199">
        <v>0</v>
      </c>
      <c r="AM61" s="199">
        <v>0</v>
      </c>
      <c r="AN61" s="199">
        <v>0</v>
      </c>
      <c r="AO61" s="199">
        <v>143.52000000000001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8.91</v>
      </c>
      <c r="K62" s="199">
        <v>5.45</v>
      </c>
      <c r="L62" s="199">
        <v>2.1</v>
      </c>
      <c r="M62" s="199">
        <v>0</v>
      </c>
      <c r="N62" s="199">
        <v>1</v>
      </c>
      <c r="O62" s="199">
        <v>1.67</v>
      </c>
      <c r="P62" s="199">
        <v>1.33</v>
      </c>
      <c r="Q62" s="199">
        <v>0.09</v>
      </c>
      <c r="R62" s="199">
        <v>0.36</v>
      </c>
      <c r="S62" s="199">
        <v>0.12</v>
      </c>
      <c r="T62" s="199">
        <v>0</v>
      </c>
      <c r="U62" s="199">
        <v>9.65</v>
      </c>
      <c r="V62" s="199">
        <v>0.12</v>
      </c>
      <c r="W62" s="199">
        <v>4.4000000000000004</v>
      </c>
      <c r="X62" s="199">
        <v>1.24</v>
      </c>
      <c r="Y62" s="199">
        <v>0</v>
      </c>
      <c r="Z62" s="199">
        <v>1.1599999999999999</v>
      </c>
      <c r="AA62" s="199">
        <v>0.76</v>
      </c>
      <c r="AB62" s="199">
        <v>0</v>
      </c>
      <c r="AC62" s="199">
        <v>13.09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3.21</v>
      </c>
      <c r="AJ62" s="199">
        <v>0</v>
      </c>
      <c r="AK62" s="199">
        <v>0.89</v>
      </c>
      <c r="AL62" s="199">
        <v>0</v>
      </c>
      <c r="AM62" s="199">
        <v>0</v>
      </c>
      <c r="AN62" s="199">
        <v>0</v>
      </c>
      <c r="AO62" s="199">
        <v>143.52000000000001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8.91</v>
      </c>
      <c r="K63" s="199">
        <v>5.45</v>
      </c>
      <c r="L63" s="199">
        <v>2.1</v>
      </c>
      <c r="M63" s="199">
        <v>0</v>
      </c>
      <c r="N63" s="199">
        <v>1</v>
      </c>
      <c r="O63" s="199">
        <v>1.67</v>
      </c>
      <c r="P63" s="199">
        <v>1.33</v>
      </c>
      <c r="Q63" s="199">
        <v>0.09</v>
      </c>
      <c r="R63" s="199">
        <v>0.36</v>
      </c>
      <c r="S63" s="199">
        <v>0.12</v>
      </c>
      <c r="T63" s="199">
        <v>0</v>
      </c>
      <c r="U63" s="199">
        <v>9.65</v>
      </c>
      <c r="V63" s="199">
        <v>0.12</v>
      </c>
      <c r="W63" s="199">
        <v>4.9000000000000004</v>
      </c>
      <c r="X63" s="199">
        <v>1.24</v>
      </c>
      <c r="Y63" s="199">
        <v>0</v>
      </c>
      <c r="Z63" s="199">
        <v>1.1599999999999999</v>
      </c>
      <c r="AA63" s="199">
        <v>0.76</v>
      </c>
      <c r="AB63" s="199">
        <v>0</v>
      </c>
      <c r="AC63" s="199">
        <v>13.09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3.21</v>
      </c>
      <c r="AJ63" s="199">
        <v>0</v>
      </c>
      <c r="AK63" s="199">
        <v>3.89</v>
      </c>
      <c r="AL63" s="199">
        <v>0</v>
      </c>
      <c r="AM63" s="199">
        <v>0</v>
      </c>
      <c r="AN63" s="199">
        <v>0</v>
      </c>
      <c r="AO63" s="199">
        <v>143.52000000000001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8.91</v>
      </c>
      <c r="K64" s="199">
        <v>5.45</v>
      </c>
      <c r="L64" s="199">
        <v>2.1</v>
      </c>
      <c r="M64" s="199">
        <v>0</v>
      </c>
      <c r="N64" s="199">
        <v>1</v>
      </c>
      <c r="O64" s="199">
        <v>1.67</v>
      </c>
      <c r="P64" s="199">
        <v>1.33</v>
      </c>
      <c r="Q64" s="199">
        <v>0.09</v>
      </c>
      <c r="R64" s="199">
        <v>0.36</v>
      </c>
      <c r="S64" s="199">
        <v>0.12</v>
      </c>
      <c r="T64" s="199">
        <v>0</v>
      </c>
      <c r="U64" s="199">
        <v>9.65</v>
      </c>
      <c r="V64" s="199">
        <v>0.12</v>
      </c>
      <c r="W64" s="199">
        <v>4.9000000000000004</v>
      </c>
      <c r="X64" s="199">
        <v>1.24</v>
      </c>
      <c r="Y64" s="199">
        <v>0</v>
      </c>
      <c r="Z64" s="199">
        <v>1.1599999999999999</v>
      </c>
      <c r="AA64" s="199">
        <v>0.76</v>
      </c>
      <c r="AB64" s="199">
        <v>0</v>
      </c>
      <c r="AC64" s="199">
        <v>13.09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3.21</v>
      </c>
      <c r="AJ64" s="199">
        <v>0</v>
      </c>
      <c r="AK64" s="199">
        <v>3.89</v>
      </c>
      <c r="AL64" s="199">
        <v>0</v>
      </c>
      <c r="AM64" s="199">
        <v>0</v>
      </c>
      <c r="AN64" s="199">
        <v>0</v>
      </c>
      <c r="AO64" s="199">
        <v>143.52000000000001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8.91</v>
      </c>
      <c r="K65" s="199">
        <v>5.45</v>
      </c>
      <c r="L65" s="199">
        <v>2.1</v>
      </c>
      <c r="M65" s="199">
        <v>0</v>
      </c>
      <c r="N65" s="199">
        <v>1</v>
      </c>
      <c r="O65" s="199">
        <v>1.67</v>
      </c>
      <c r="P65" s="199">
        <v>1.33</v>
      </c>
      <c r="Q65" s="199">
        <v>0.09</v>
      </c>
      <c r="R65" s="199">
        <v>0.36</v>
      </c>
      <c r="S65" s="199">
        <v>0.12</v>
      </c>
      <c r="T65" s="199">
        <v>0</v>
      </c>
      <c r="U65" s="199">
        <v>9.65</v>
      </c>
      <c r="V65" s="199">
        <v>0.12</v>
      </c>
      <c r="W65" s="199">
        <v>4.9000000000000004</v>
      </c>
      <c r="X65" s="199">
        <v>1.24</v>
      </c>
      <c r="Y65" s="199">
        <v>0</v>
      </c>
      <c r="Z65" s="199">
        <v>1.1599999999999999</v>
      </c>
      <c r="AA65" s="199">
        <v>0.76</v>
      </c>
      <c r="AB65" s="199">
        <v>0</v>
      </c>
      <c r="AC65" s="199">
        <v>13.09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3.21</v>
      </c>
      <c r="AJ65" s="199">
        <v>0</v>
      </c>
      <c r="AK65" s="199">
        <v>3.89</v>
      </c>
      <c r="AL65" s="199">
        <v>0</v>
      </c>
      <c r="AM65" s="199">
        <v>0</v>
      </c>
      <c r="AN65" s="199">
        <v>0</v>
      </c>
      <c r="AO65" s="199">
        <v>143.52000000000001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8.91</v>
      </c>
      <c r="K66" s="199">
        <v>5.45</v>
      </c>
      <c r="L66" s="199">
        <v>2.1</v>
      </c>
      <c r="M66" s="199">
        <v>0</v>
      </c>
      <c r="N66" s="199">
        <v>1</v>
      </c>
      <c r="O66" s="199">
        <v>1.67</v>
      </c>
      <c r="P66" s="199">
        <v>1.33</v>
      </c>
      <c r="Q66" s="199">
        <v>0.09</v>
      </c>
      <c r="R66" s="199">
        <v>0.36</v>
      </c>
      <c r="S66" s="199">
        <v>0.12</v>
      </c>
      <c r="T66" s="199">
        <v>0</v>
      </c>
      <c r="U66" s="199">
        <v>9.65</v>
      </c>
      <c r="V66" s="199">
        <v>0.12</v>
      </c>
      <c r="W66" s="199">
        <v>4.9000000000000004</v>
      </c>
      <c r="X66" s="199">
        <v>1.24</v>
      </c>
      <c r="Y66" s="199">
        <v>0</v>
      </c>
      <c r="Z66" s="199">
        <v>1.1599999999999999</v>
      </c>
      <c r="AA66" s="199">
        <v>0.76</v>
      </c>
      <c r="AB66" s="199">
        <v>0</v>
      </c>
      <c r="AC66" s="199">
        <v>13.09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3.21</v>
      </c>
      <c r="AJ66" s="199">
        <v>0</v>
      </c>
      <c r="AK66" s="199">
        <v>3.89</v>
      </c>
      <c r="AL66" s="199">
        <v>0</v>
      </c>
      <c r="AM66" s="199">
        <v>0</v>
      </c>
      <c r="AN66" s="199">
        <v>0</v>
      </c>
      <c r="AO66" s="199">
        <v>143.52000000000001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8.91</v>
      </c>
      <c r="K67" s="199">
        <v>5.45</v>
      </c>
      <c r="L67" s="199">
        <v>2.1</v>
      </c>
      <c r="M67" s="199">
        <v>0</v>
      </c>
      <c r="N67" s="199">
        <v>1</v>
      </c>
      <c r="O67" s="199">
        <v>1.67</v>
      </c>
      <c r="P67" s="199">
        <v>1.33</v>
      </c>
      <c r="Q67" s="199">
        <v>0.09</v>
      </c>
      <c r="R67" s="199">
        <v>0.36</v>
      </c>
      <c r="S67" s="199">
        <v>0.12</v>
      </c>
      <c r="T67" s="199">
        <v>0</v>
      </c>
      <c r="U67" s="199">
        <v>9.65</v>
      </c>
      <c r="V67" s="199">
        <v>0.12</v>
      </c>
      <c r="W67" s="199">
        <v>4.9000000000000004</v>
      </c>
      <c r="X67" s="199">
        <v>1.24</v>
      </c>
      <c r="Y67" s="199">
        <v>0</v>
      </c>
      <c r="Z67" s="199">
        <v>1.1599999999999999</v>
      </c>
      <c r="AA67" s="199">
        <v>0.76</v>
      </c>
      <c r="AB67" s="199">
        <v>0</v>
      </c>
      <c r="AC67" s="199">
        <v>13.09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3.21</v>
      </c>
      <c r="AJ67" s="199">
        <v>0</v>
      </c>
      <c r="AK67" s="199">
        <v>3.89</v>
      </c>
      <c r="AL67" s="199">
        <v>0</v>
      </c>
      <c r="AM67" s="199">
        <v>0</v>
      </c>
      <c r="AN67" s="199">
        <v>0</v>
      </c>
      <c r="AO67" s="199">
        <v>143.52000000000001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8.91</v>
      </c>
      <c r="K68" s="199">
        <v>5.45</v>
      </c>
      <c r="L68" s="199">
        <v>2.1</v>
      </c>
      <c r="M68" s="199">
        <v>0</v>
      </c>
      <c r="N68" s="199">
        <v>1</v>
      </c>
      <c r="O68" s="199">
        <v>1.67</v>
      </c>
      <c r="P68" s="199">
        <v>1.33</v>
      </c>
      <c r="Q68" s="199">
        <v>0.09</v>
      </c>
      <c r="R68" s="199">
        <v>0.36</v>
      </c>
      <c r="S68" s="199">
        <v>0.12</v>
      </c>
      <c r="T68" s="199">
        <v>0</v>
      </c>
      <c r="U68" s="199">
        <v>9.65</v>
      </c>
      <c r="V68" s="199">
        <v>0.12</v>
      </c>
      <c r="W68" s="199">
        <v>4.9000000000000004</v>
      </c>
      <c r="X68" s="199">
        <v>1.24</v>
      </c>
      <c r="Y68" s="199">
        <v>0</v>
      </c>
      <c r="Z68" s="199">
        <v>1.1599999999999999</v>
      </c>
      <c r="AA68" s="199">
        <v>0.76</v>
      </c>
      <c r="AB68" s="199">
        <v>0</v>
      </c>
      <c r="AC68" s="199">
        <v>13.09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3.21</v>
      </c>
      <c r="AJ68" s="199">
        <v>0</v>
      </c>
      <c r="AK68" s="199">
        <v>3.89</v>
      </c>
      <c r="AL68" s="199">
        <v>0</v>
      </c>
      <c r="AM68" s="199">
        <v>0</v>
      </c>
      <c r="AN68" s="199">
        <v>0</v>
      </c>
      <c r="AO68" s="199">
        <v>143.52000000000001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8.91</v>
      </c>
      <c r="K69" s="199">
        <v>5.45</v>
      </c>
      <c r="L69" s="199">
        <v>2.1</v>
      </c>
      <c r="M69" s="199">
        <v>0</v>
      </c>
      <c r="N69" s="199">
        <v>1</v>
      </c>
      <c r="O69" s="199">
        <v>1.67</v>
      </c>
      <c r="P69" s="199">
        <v>1.33</v>
      </c>
      <c r="Q69" s="199">
        <v>0.09</v>
      </c>
      <c r="R69" s="199">
        <v>0.36</v>
      </c>
      <c r="S69" s="199">
        <v>0.12</v>
      </c>
      <c r="T69" s="199">
        <v>0</v>
      </c>
      <c r="U69" s="199">
        <v>9.65</v>
      </c>
      <c r="V69" s="199">
        <v>0.12</v>
      </c>
      <c r="W69" s="199">
        <v>4.9000000000000004</v>
      </c>
      <c r="X69" s="199">
        <v>1.24</v>
      </c>
      <c r="Y69" s="199">
        <v>0</v>
      </c>
      <c r="Z69" s="199">
        <v>1.1599999999999999</v>
      </c>
      <c r="AA69" s="199">
        <v>0.76</v>
      </c>
      <c r="AB69" s="199">
        <v>0</v>
      </c>
      <c r="AC69" s="199">
        <v>13.09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3.21</v>
      </c>
      <c r="AJ69" s="199">
        <v>0</v>
      </c>
      <c r="AK69" s="199">
        <v>3.89</v>
      </c>
      <c r="AL69" s="199">
        <v>0</v>
      </c>
      <c r="AM69" s="199">
        <v>0</v>
      </c>
      <c r="AN69" s="199">
        <v>0</v>
      </c>
      <c r="AO69" s="199">
        <v>143.52000000000001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8.91</v>
      </c>
      <c r="K70" s="199">
        <v>5.45</v>
      </c>
      <c r="L70" s="199">
        <v>2.1</v>
      </c>
      <c r="M70" s="199">
        <v>0</v>
      </c>
      <c r="N70" s="199">
        <v>1</v>
      </c>
      <c r="O70" s="199">
        <v>1.67</v>
      </c>
      <c r="P70" s="199">
        <v>1.33</v>
      </c>
      <c r="Q70" s="199">
        <v>0.09</v>
      </c>
      <c r="R70" s="199">
        <v>0.36</v>
      </c>
      <c r="S70" s="199">
        <v>0.12</v>
      </c>
      <c r="T70" s="199">
        <v>0</v>
      </c>
      <c r="U70" s="199">
        <v>9.65</v>
      </c>
      <c r="V70" s="199">
        <v>0.12</v>
      </c>
      <c r="W70" s="199">
        <v>4.9000000000000004</v>
      </c>
      <c r="X70" s="199">
        <v>1.24</v>
      </c>
      <c r="Y70" s="199">
        <v>0</v>
      </c>
      <c r="Z70" s="199">
        <v>1.1599999999999999</v>
      </c>
      <c r="AA70" s="199">
        <v>0.76</v>
      </c>
      <c r="AB70" s="199">
        <v>0</v>
      </c>
      <c r="AC70" s="199">
        <v>12.74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3.21</v>
      </c>
      <c r="AJ70" s="199">
        <v>0</v>
      </c>
      <c r="AK70" s="199">
        <v>3.89</v>
      </c>
      <c r="AL70" s="199">
        <v>0</v>
      </c>
      <c r="AM70" s="199">
        <v>0</v>
      </c>
      <c r="AN70" s="199">
        <v>0</v>
      </c>
      <c r="AO70" s="199">
        <v>143.52000000000001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8.91</v>
      </c>
      <c r="K71" s="199">
        <v>5.44</v>
      </c>
      <c r="L71" s="199">
        <v>2.1</v>
      </c>
      <c r="M71" s="199">
        <v>0</v>
      </c>
      <c r="N71" s="199">
        <v>1</v>
      </c>
      <c r="O71" s="199">
        <v>1.67</v>
      </c>
      <c r="P71" s="199">
        <v>1.33</v>
      </c>
      <c r="Q71" s="199">
        <v>0.09</v>
      </c>
      <c r="R71" s="199">
        <v>0.36</v>
      </c>
      <c r="S71" s="199">
        <v>0.12</v>
      </c>
      <c r="T71" s="199">
        <v>0</v>
      </c>
      <c r="U71" s="199">
        <v>9.65</v>
      </c>
      <c r="V71" s="199">
        <v>0.12</v>
      </c>
      <c r="W71" s="199">
        <v>4.9000000000000004</v>
      </c>
      <c r="X71" s="199">
        <v>1.24</v>
      </c>
      <c r="Y71" s="199">
        <v>0</v>
      </c>
      <c r="Z71" s="199">
        <v>1.1599999999999999</v>
      </c>
      <c r="AA71" s="199">
        <v>0.76</v>
      </c>
      <c r="AB71" s="199">
        <v>0</v>
      </c>
      <c r="AC71" s="199">
        <v>13.09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0</v>
      </c>
      <c r="AJ71" s="199">
        <v>0</v>
      </c>
      <c r="AK71" s="199">
        <v>3.89</v>
      </c>
      <c r="AL71" s="199">
        <v>0</v>
      </c>
      <c r="AM71" s="199">
        <v>0</v>
      </c>
      <c r="AN71" s="199">
        <v>0</v>
      </c>
      <c r="AO71" s="199">
        <v>143.52000000000001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8.91</v>
      </c>
      <c r="K72" s="199">
        <v>5.44</v>
      </c>
      <c r="L72" s="199">
        <v>2.1</v>
      </c>
      <c r="M72" s="199">
        <v>0</v>
      </c>
      <c r="N72" s="199">
        <v>1</v>
      </c>
      <c r="O72" s="199">
        <v>1.67</v>
      </c>
      <c r="P72" s="199">
        <v>1.33</v>
      </c>
      <c r="Q72" s="199">
        <v>0.09</v>
      </c>
      <c r="R72" s="199">
        <v>0.36</v>
      </c>
      <c r="S72" s="199">
        <v>0.12</v>
      </c>
      <c r="T72" s="199">
        <v>0</v>
      </c>
      <c r="U72" s="199">
        <v>9.65</v>
      </c>
      <c r="V72" s="199">
        <v>0.12</v>
      </c>
      <c r="W72" s="199">
        <v>4.9000000000000004</v>
      </c>
      <c r="X72" s="199">
        <v>1.24</v>
      </c>
      <c r="Y72" s="199">
        <v>0</v>
      </c>
      <c r="Z72" s="199">
        <v>1.1599999999999999</v>
      </c>
      <c r="AA72" s="199">
        <v>0.76</v>
      </c>
      <c r="AB72" s="199">
        <v>0</v>
      </c>
      <c r="AC72" s="199">
        <v>13.09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0</v>
      </c>
      <c r="AJ72" s="199">
        <v>0</v>
      </c>
      <c r="AK72" s="199">
        <v>3.89</v>
      </c>
      <c r="AL72" s="199">
        <v>0</v>
      </c>
      <c r="AM72" s="199">
        <v>0</v>
      </c>
      <c r="AN72" s="199">
        <v>0</v>
      </c>
      <c r="AO72" s="199">
        <v>143.52000000000001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8.91</v>
      </c>
      <c r="K73" s="199">
        <v>5.44</v>
      </c>
      <c r="L73" s="199">
        <v>2.1</v>
      </c>
      <c r="M73" s="199">
        <v>0</v>
      </c>
      <c r="N73" s="199">
        <v>1</v>
      </c>
      <c r="O73" s="199">
        <v>1.67</v>
      </c>
      <c r="P73" s="199">
        <v>1.33</v>
      </c>
      <c r="Q73" s="199">
        <v>0.09</v>
      </c>
      <c r="R73" s="199">
        <v>0.36</v>
      </c>
      <c r="S73" s="199">
        <v>0.12</v>
      </c>
      <c r="T73" s="199">
        <v>0</v>
      </c>
      <c r="U73" s="199">
        <v>9.65</v>
      </c>
      <c r="V73" s="199">
        <v>0.12</v>
      </c>
      <c r="W73" s="199">
        <v>4.9000000000000004</v>
      </c>
      <c r="X73" s="199">
        <v>1.24</v>
      </c>
      <c r="Y73" s="199">
        <v>0</v>
      </c>
      <c r="Z73" s="199">
        <v>1.1599999999999999</v>
      </c>
      <c r="AA73" s="199">
        <v>0.76</v>
      </c>
      <c r="AB73" s="199">
        <v>0</v>
      </c>
      <c r="AC73" s="199">
        <v>13.09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3.21</v>
      </c>
      <c r="AJ73" s="199">
        <v>0</v>
      </c>
      <c r="AK73" s="199">
        <v>3.89</v>
      </c>
      <c r="AL73" s="199">
        <v>0</v>
      </c>
      <c r="AM73" s="199">
        <v>0</v>
      </c>
      <c r="AN73" s="199">
        <v>0</v>
      </c>
      <c r="AO73" s="199">
        <v>143.52000000000001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8.91</v>
      </c>
      <c r="K74" s="199">
        <v>5.44</v>
      </c>
      <c r="L74" s="199">
        <v>2.1</v>
      </c>
      <c r="M74" s="199">
        <v>0</v>
      </c>
      <c r="N74" s="199">
        <v>1</v>
      </c>
      <c r="O74" s="199">
        <v>1.67</v>
      </c>
      <c r="P74" s="199">
        <v>1.33</v>
      </c>
      <c r="Q74" s="199">
        <v>0.09</v>
      </c>
      <c r="R74" s="199">
        <v>0.36</v>
      </c>
      <c r="S74" s="199">
        <v>0.12</v>
      </c>
      <c r="T74" s="199">
        <v>0</v>
      </c>
      <c r="U74" s="199">
        <v>9.65</v>
      </c>
      <c r="V74" s="199">
        <v>0.12</v>
      </c>
      <c r="W74" s="199">
        <v>4.9000000000000004</v>
      </c>
      <c r="X74" s="199">
        <v>1.24</v>
      </c>
      <c r="Y74" s="199">
        <v>0</v>
      </c>
      <c r="Z74" s="199">
        <v>1.1599999999999999</v>
      </c>
      <c r="AA74" s="199">
        <v>0.76</v>
      </c>
      <c r="AB74" s="199">
        <v>0</v>
      </c>
      <c r="AC74" s="199">
        <v>13.09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3.21</v>
      </c>
      <c r="AJ74" s="199">
        <v>0</v>
      </c>
      <c r="AK74" s="199">
        <v>3.89</v>
      </c>
      <c r="AL74" s="199">
        <v>0</v>
      </c>
      <c r="AM74" s="199">
        <v>0</v>
      </c>
      <c r="AN74" s="199">
        <v>0</v>
      </c>
      <c r="AO74" s="199">
        <v>143.52000000000001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8.91</v>
      </c>
      <c r="K75" s="199">
        <v>5.45</v>
      </c>
      <c r="L75" s="199">
        <v>2.1</v>
      </c>
      <c r="M75" s="199">
        <v>0</v>
      </c>
      <c r="N75" s="199">
        <v>1</v>
      </c>
      <c r="O75" s="199">
        <v>1.67</v>
      </c>
      <c r="P75" s="199">
        <v>1.33</v>
      </c>
      <c r="Q75" s="199">
        <v>0.09</v>
      </c>
      <c r="R75" s="199">
        <v>0.36</v>
      </c>
      <c r="S75" s="199">
        <v>0.12</v>
      </c>
      <c r="T75" s="199">
        <v>0</v>
      </c>
      <c r="U75" s="199">
        <v>9.65</v>
      </c>
      <c r="V75" s="199">
        <v>0.12</v>
      </c>
      <c r="W75" s="199">
        <v>4.9000000000000004</v>
      </c>
      <c r="X75" s="199">
        <v>1.24</v>
      </c>
      <c r="Y75" s="199">
        <v>0</v>
      </c>
      <c r="Z75" s="199">
        <v>1.1599999999999999</v>
      </c>
      <c r="AA75" s="199">
        <v>0.76</v>
      </c>
      <c r="AB75" s="199">
        <v>0</v>
      </c>
      <c r="AC75" s="199">
        <v>13.09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3.21</v>
      </c>
      <c r="AJ75" s="199">
        <v>0</v>
      </c>
      <c r="AK75" s="199">
        <v>3.11</v>
      </c>
      <c r="AL75" s="199">
        <v>0</v>
      </c>
      <c r="AM75" s="199">
        <v>0</v>
      </c>
      <c r="AN75" s="199">
        <v>0</v>
      </c>
      <c r="AO75" s="199">
        <v>146.63999999999999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8.91</v>
      </c>
      <c r="K76" s="199">
        <v>5.45</v>
      </c>
      <c r="L76" s="199">
        <v>2.1</v>
      </c>
      <c r="M76" s="199">
        <v>0</v>
      </c>
      <c r="N76" s="199">
        <v>1</v>
      </c>
      <c r="O76" s="199">
        <v>1.67</v>
      </c>
      <c r="P76" s="199">
        <v>1.33</v>
      </c>
      <c r="Q76" s="199">
        <v>0.09</v>
      </c>
      <c r="R76" s="199">
        <v>0.36</v>
      </c>
      <c r="S76" s="199">
        <v>0.12</v>
      </c>
      <c r="T76" s="199">
        <v>0</v>
      </c>
      <c r="U76" s="199">
        <v>9.65</v>
      </c>
      <c r="V76" s="199">
        <v>0.12</v>
      </c>
      <c r="W76" s="199">
        <v>4.9000000000000004</v>
      </c>
      <c r="X76" s="199">
        <v>1.24</v>
      </c>
      <c r="Y76" s="199">
        <v>0</v>
      </c>
      <c r="Z76" s="199">
        <v>1.1599999999999999</v>
      </c>
      <c r="AA76" s="199">
        <v>0.76</v>
      </c>
      <c r="AB76" s="199">
        <v>0</v>
      </c>
      <c r="AC76" s="199">
        <v>13.09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3.21</v>
      </c>
      <c r="AJ76" s="199">
        <v>0</v>
      </c>
      <c r="AK76" s="199">
        <v>3.11</v>
      </c>
      <c r="AL76" s="199">
        <v>0</v>
      </c>
      <c r="AM76" s="199">
        <v>0</v>
      </c>
      <c r="AN76" s="199">
        <v>0</v>
      </c>
      <c r="AO76" s="199">
        <v>146.63999999999999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8.91</v>
      </c>
      <c r="K77" s="199">
        <v>5.45</v>
      </c>
      <c r="L77" s="199">
        <v>2.1</v>
      </c>
      <c r="M77" s="199">
        <v>0</v>
      </c>
      <c r="N77" s="199">
        <v>1</v>
      </c>
      <c r="O77" s="199">
        <v>1.67</v>
      </c>
      <c r="P77" s="199">
        <v>1.33</v>
      </c>
      <c r="Q77" s="199">
        <v>0.22</v>
      </c>
      <c r="R77" s="199">
        <v>0.36</v>
      </c>
      <c r="S77" s="199">
        <v>0.12</v>
      </c>
      <c r="T77" s="199">
        <v>0</v>
      </c>
      <c r="U77" s="199">
        <v>9.65</v>
      </c>
      <c r="V77" s="199">
        <v>0.12</v>
      </c>
      <c r="W77" s="199">
        <v>4.9000000000000004</v>
      </c>
      <c r="X77" s="199">
        <v>1.24</v>
      </c>
      <c r="Y77" s="199">
        <v>0</v>
      </c>
      <c r="Z77" s="199">
        <v>1.1599999999999999</v>
      </c>
      <c r="AA77" s="199">
        <v>0.76</v>
      </c>
      <c r="AB77" s="199">
        <v>0</v>
      </c>
      <c r="AC77" s="199">
        <v>13.09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3.21</v>
      </c>
      <c r="AJ77" s="199">
        <v>0</v>
      </c>
      <c r="AK77" s="199">
        <v>3.11</v>
      </c>
      <c r="AL77" s="199">
        <v>0</v>
      </c>
      <c r="AM77" s="199">
        <v>0</v>
      </c>
      <c r="AN77" s="199">
        <v>0</v>
      </c>
      <c r="AO77" s="199">
        <v>146.63999999999999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8.91</v>
      </c>
      <c r="K78" s="199">
        <v>5.45</v>
      </c>
      <c r="L78" s="199">
        <v>2.1</v>
      </c>
      <c r="M78" s="199">
        <v>0</v>
      </c>
      <c r="N78" s="199">
        <v>1</v>
      </c>
      <c r="O78" s="199">
        <v>1.67</v>
      </c>
      <c r="P78" s="199">
        <v>1.33</v>
      </c>
      <c r="Q78" s="199">
        <v>0.22</v>
      </c>
      <c r="R78" s="199">
        <v>0.36</v>
      </c>
      <c r="S78" s="199">
        <v>0.12</v>
      </c>
      <c r="T78" s="199">
        <v>0</v>
      </c>
      <c r="U78" s="199">
        <v>9.65</v>
      </c>
      <c r="V78" s="199">
        <v>0.12</v>
      </c>
      <c r="W78" s="199">
        <v>4.9000000000000004</v>
      </c>
      <c r="X78" s="199">
        <v>1.24</v>
      </c>
      <c r="Y78" s="199">
        <v>0</v>
      </c>
      <c r="Z78" s="199">
        <v>1.1599999999999999</v>
      </c>
      <c r="AA78" s="199">
        <v>0.76</v>
      </c>
      <c r="AB78" s="199">
        <v>0</v>
      </c>
      <c r="AC78" s="199">
        <v>13.09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3.21</v>
      </c>
      <c r="AJ78" s="199">
        <v>0</v>
      </c>
      <c r="AK78" s="199">
        <v>3.11</v>
      </c>
      <c r="AL78" s="199">
        <v>0</v>
      </c>
      <c r="AM78" s="199">
        <v>0</v>
      </c>
      <c r="AN78" s="199">
        <v>0</v>
      </c>
      <c r="AO78" s="199">
        <v>146.63999999999999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8.91</v>
      </c>
      <c r="K79" s="199">
        <v>5.45</v>
      </c>
      <c r="L79" s="199">
        <v>2.1</v>
      </c>
      <c r="M79" s="199">
        <v>0</v>
      </c>
      <c r="N79" s="199">
        <v>1</v>
      </c>
      <c r="O79" s="199">
        <v>1.67</v>
      </c>
      <c r="P79" s="199">
        <v>1.33</v>
      </c>
      <c r="Q79" s="199">
        <v>0.22</v>
      </c>
      <c r="R79" s="199">
        <v>0.36</v>
      </c>
      <c r="S79" s="199">
        <v>0.14000000000000001</v>
      </c>
      <c r="T79" s="199">
        <v>0</v>
      </c>
      <c r="U79" s="199">
        <v>9.65</v>
      </c>
      <c r="V79" s="199">
        <v>0.12</v>
      </c>
      <c r="W79" s="199">
        <v>4.9000000000000004</v>
      </c>
      <c r="X79" s="199">
        <v>1.24</v>
      </c>
      <c r="Y79" s="199">
        <v>0</v>
      </c>
      <c r="Z79" s="199">
        <v>1.1599999999999999</v>
      </c>
      <c r="AA79" s="199">
        <v>0.76</v>
      </c>
      <c r="AB79" s="199">
        <v>0</v>
      </c>
      <c r="AC79" s="199">
        <v>13.09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3.21</v>
      </c>
      <c r="AJ79" s="199">
        <v>0</v>
      </c>
      <c r="AK79" s="199">
        <v>3.11</v>
      </c>
      <c r="AL79" s="199">
        <v>0</v>
      </c>
      <c r="AM79" s="199">
        <v>0</v>
      </c>
      <c r="AN79" s="199">
        <v>0</v>
      </c>
      <c r="AO79" s="199">
        <v>146.63999999999999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8.91</v>
      </c>
      <c r="K80" s="199">
        <v>5.45</v>
      </c>
      <c r="L80" s="199">
        <v>2.1</v>
      </c>
      <c r="M80" s="199">
        <v>0</v>
      </c>
      <c r="N80" s="199">
        <v>1</v>
      </c>
      <c r="O80" s="199">
        <v>1.67</v>
      </c>
      <c r="P80" s="199">
        <v>1.33</v>
      </c>
      <c r="Q80" s="199">
        <v>0.22</v>
      </c>
      <c r="R80" s="199">
        <v>0.36</v>
      </c>
      <c r="S80" s="199">
        <v>0.14000000000000001</v>
      </c>
      <c r="T80" s="199">
        <v>0</v>
      </c>
      <c r="U80" s="199">
        <v>9.65</v>
      </c>
      <c r="V80" s="199">
        <v>0.12</v>
      </c>
      <c r="W80" s="199">
        <v>4.9000000000000004</v>
      </c>
      <c r="X80" s="199">
        <v>1.24</v>
      </c>
      <c r="Y80" s="199">
        <v>0</v>
      </c>
      <c r="Z80" s="199">
        <v>1.1599999999999999</v>
      </c>
      <c r="AA80" s="199">
        <v>0.76</v>
      </c>
      <c r="AB80" s="199">
        <v>0</v>
      </c>
      <c r="AC80" s="199">
        <v>13.09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3.21</v>
      </c>
      <c r="AJ80" s="199">
        <v>0</v>
      </c>
      <c r="AK80" s="199">
        <v>3.11</v>
      </c>
      <c r="AL80" s="199">
        <v>0</v>
      </c>
      <c r="AM80" s="199">
        <v>0</v>
      </c>
      <c r="AN80" s="199">
        <v>0</v>
      </c>
      <c r="AO80" s="199">
        <v>146.63999999999999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8.91</v>
      </c>
      <c r="K81" s="199">
        <v>5.45</v>
      </c>
      <c r="L81" s="199">
        <v>2.1</v>
      </c>
      <c r="M81" s="199">
        <v>0</v>
      </c>
      <c r="N81" s="199">
        <v>1</v>
      </c>
      <c r="O81" s="199">
        <v>1.67</v>
      </c>
      <c r="P81" s="199">
        <v>1.33</v>
      </c>
      <c r="Q81" s="199">
        <v>0.22</v>
      </c>
      <c r="R81" s="199">
        <v>0.36</v>
      </c>
      <c r="S81" s="199">
        <v>0.14000000000000001</v>
      </c>
      <c r="T81" s="199">
        <v>0</v>
      </c>
      <c r="U81" s="199">
        <v>9.65</v>
      </c>
      <c r="V81" s="199">
        <v>0.12</v>
      </c>
      <c r="W81" s="199">
        <v>4.9000000000000004</v>
      </c>
      <c r="X81" s="199">
        <v>1.24</v>
      </c>
      <c r="Y81" s="199">
        <v>0</v>
      </c>
      <c r="Z81" s="199">
        <v>1.1599999999999999</v>
      </c>
      <c r="AA81" s="199">
        <v>0.76</v>
      </c>
      <c r="AB81" s="199">
        <v>0</v>
      </c>
      <c r="AC81" s="199">
        <v>12.87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3.21</v>
      </c>
      <c r="AJ81" s="199">
        <v>0</v>
      </c>
      <c r="AK81" s="199">
        <v>3.11</v>
      </c>
      <c r="AL81" s="199">
        <v>0</v>
      </c>
      <c r="AM81" s="199">
        <v>0</v>
      </c>
      <c r="AN81" s="199">
        <v>0</v>
      </c>
      <c r="AO81" s="199">
        <v>146.63999999999999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8.91</v>
      </c>
      <c r="K82" s="199">
        <v>5.45</v>
      </c>
      <c r="L82" s="199">
        <v>2.1</v>
      </c>
      <c r="M82" s="199">
        <v>0</v>
      </c>
      <c r="N82" s="199">
        <v>1</v>
      </c>
      <c r="O82" s="199">
        <v>1.67</v>
      </c>
      <c r="P82" s="199">
        <v>1.33</v>
      </c>
      <c r="Q82" s="199">
        <v>0.22</v>
      </c>
      <c r="R82" s="199">
        <v>0.36</v>
      </c>
      <c r="S82" s="199">
        <v>0.14000000000000001</v>
      </c>
      <c r="T82" s="199">
        <v>0</v>
      </c>
      <c r="U82" s="199">
        <v>9.65</v>
      </c>
      <c r="V82" s="199">
        <v>0.12</v>
      </c>
      <c r="W82" s="199">
        <v>4.9000000000000004</v>
      </c>
      <c r="X82" s="199">
        <v>1.24</v>
      </c>
      <c r="Y82" s="199">
        <v>0</v>
      </c>
      <c r="Z82" s="199">
        <v>1.1599999999999999</v>
      </c>
      <c r="AA82" s="199">
        <v>0.76</v>
      </c>
      <c r="AB82" s="199">
        <v>0</v>
      </c>
      <c r="AC82" s="199">
        <v>12.87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3.21</v>
      </c>
      <c r="AJ82" s="199">
        <v>0</v>
      </c>
      <c r="AK82" s="199">
        <v>3.11</v>
      </c>
      <c r="AL82" s="199">
        <v>0</v>
      </c>
      <c r="AM82" s="199">
        <v>0</v>
      </c>
      <c r="AN82" s="199">
        <v>0</v>
      </c>
      <c r="AO82" s="199">
        <v>146.63999999999999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8.91</v>
      </c>
      <c r="K83" s="199">
        <v>5.45</v>
      </c>
      <c r="L83" s="199">
        <v>2.1</v>
      </c>
      <c r="M83" s="199">
        <v>0</v>
      </c>
      <c r="N83" s="199">
        <v>1</v>
      </c>
      <c r="O83" s="199">
        <v>1.67</v>
      </c>
      <c r="P83" s="199">
        <v>1.33</v>
      </c>
      <c r="Q83" s="199">
        <v>0.22</v>
      </c>
      <c r="R83" s="199">
        <v>0.36</v>
      </c>
      <c r="S83" s="199">
        <v>0.51</v>
      </c>
      <c r="T83" s="199">
        <v>0</v>
      </c>
      <c r="U83" s="199">
        <v>9.65</v>
      </c>
      <c r="V83" s="199">
        <v>0.12</v>
      </c>
      <c r="W83" s="199">
        <v>4.9000000000000004</v>
      </c>
      <c r="X83" s="199">
        <v>1.24</v>
      </c>
      <c r="Y83" s="199">
        <v>0</v>
      </c>
      <c r="Z83" s="199">
        <v>0</v>
      </c>
      <c r="AA83" s="199">
        <v>0.76</v>
      </c>
      <c r="AB83" s="199">
        <v>0</v>
      </c>
      <c r="AC83" s="199">
        <v>12.17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3.21</v>
      </c>
      <c r="AJ83" s="199">
        <v>0</v>
      </c>
      <c r="AK83" s="199">
        <v>3.11</v>
      </c>
      <c r="AL83" s="199">
        <v>0</v>
      </c>
      <c r="AM83" s="199">
        <v>0</v>
      </c>
      <c r="AN83" s="199">
        <v>0</v>
      </c>
      <c r="AO83" s="199">
        <v>146.63999999999999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8.91</v>
      </c>
      <c r="K84" s="199">
        <v>5.45</v>
      </c>
      <c r="L84" s="199">
        <v>2.1</v>
      </c>
      <c r="M84" s="199">
        <v>0</v>
      </c>
      <c r="N84" s="199">
        <v>1</v>
      </c>
      <c r="O84" s="199">
        <v>1.67</v>
      </c>
      <c r="P84" s="199">
        <v>1.33</v>
      </c>
      <c r="Q84" s="199">
        <v>0.22</v>
      </c>
      <c r="R84" s="199">
        <v>0.36</v>
      </c>
      <c r="S84" s="199">
        <v>0.51</v>
      </c>
      <c r="T84" s="199">
        <v>0</v>
      </c>
      <c r="U84" s="199">
        <v>9.65</v>
      </c>
      <c r="V84" s="199">
        <v>0.12</v>
      </c>
      <c r="W84" s="199">
        <v>4.9000000000000004</v>
      </c>
      <c r="X84" s="199">
        <v>1.24</v>
      </c>
      <c r="Y84" s="199">
        <v>0</v>
      </c>
      <c r="Z84" s="199">
        <v>0</v>
      </c>
      <c r="AA84" s="199">
        <v>0.76</v>
      </c>
      <c r="AB84" s="199">
        <v>0</v>
      </c>
      <c r="AC84" s="199">
        <v>12.17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3.21</v>
      </c>
      <c r="AJ84" s="199">
        <v>0</v>
      </c>
      <c r="AK84" s="199">
        <v>3.11</v>
      </c>
      <c r="AL84" s="199">
        <v>0</v>
      </c>
      <c r="AM84" s="199">
        <v>0</v>
      </c>
      <c r="AN84" s="199">
        <v>0</v>
      </c>
      <c r="AO84" s="199">
        <v>146.63999999999999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8.91</v>
      </c>
      <c r="K85" s="199">
        <v>5.45</v>
      </c>
      <c r="L85" s="199">
        <v>2.1</v>
      </c>
      <c r="M85" s="199">
        <v>0</v>
      </c>
      <c r="N85" s="199">
        <v>1</v>
      </c>
      <c r="O85" s="199">
        <v>1.67</v>
      </c>
      <c r="P85" s="199">
        <v>1.33</v>
      </c>
      <c r="Q85" s="199">
        <v>0.22</v>
      </c>
      <c r="R85" s="199">
        <v>0.36</v>
      </c>
      <c r="S85" s="199">
        <v>0.69</v>
      </c>
      <c r="T85" s="199">
        <v>0</v>
      </c>
      <c r="U85" s="199">
        <v>9.65</v>
      </c>
      <c r="V85" s="199">
        <v>0.12</v>
      </c>
      <c r="W85" s="199">
        <v>4.9000000000000004</v>
      </c>
      <c r="X85" s="199">
        <v>1.24</v>
      </c>
      <c r="Y85" s="199">
        <v>0</v>
      </c>
      <c r="Z85" s="199">
        <v>0</v>
      </c>
      <c r="AA85" s="199">
        <v>0.76</v>
      </c>
      <c r="AB85" s="199">
        <v>0</v>
      </c>
      <c r="AC85" s="199">
        <v>12.17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3.21</v>
      </c>
      <c r="AJ85" s="199">
        <v>0</v>
      </c>
      <c r="AK85" s="199">
        <v>3.11</v>
      </c>
      <c r="AL85" s="199">
        <v>0</v>
      </c>
      <c r="AM85" s="199">
        <v>0</v>
      </c>
      <c r="AN85" s="199">
        <v>0</v>
      </c>
      <c r="AO85" s="199">
        <v>146.63999999999999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8.91</v>
      </c>
      <c r="K86" s="199">
        <v>5.45</v>
      </c>
      <c r="L86" s="199">
        <v>2.1</v>
      </c>
      <c r="M86" s="199">
        <v>0</v>
      </c>
      <c r="N86" s="199">
        <v>1</v>
      </c>
      <c r="O86" s="199">
        <v>1.67</v>
      </c>
      <c r="P86" s="199">
        <v>1.33</v>
      </c>
      <c r="Q86" s="199">
        <v>0.22</v>
      </c>
      <c r="R86" s="199">
        <v>0.36</v>
      </c>
      <c r="S86" s="199">
        <v>0.69</v>
      </c>
      <c r="T86" s="199">
        <v>0</v>
      </c>
      <c r="U86" s="199">
        <v>9.65</v>
      </c>
      <c r="V86" s="199">
        <v>0.12</v>
      </c>
      <c r="W86" s="199">
        <v>4.9000000000000004</v>
      </c>
      <c r="X86" s="199">
        <v>1.24</v>
      </c>
      <c r="Y86" s="199">
        <v>0</v>
      </c>
      <c r="Z86" s="199">
        <v>0</v>
      </c>
      <c r="AA86" s="199">
        <v>0.76</v>
      </c>
      <c r="AB86" s="199">
        <v>0</v>
      </c>
      <c r="AC86" s="199">
        <v>12.17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3.21</v>
      </c>
      <c r="AJ86" s="199">
        <v>0</v>
      </c>
      <c r="AK86" s="199">
        <v>3.11</v>
      </c>
      <c r="AL86" s="199">
        <v>0</v>
      </c>
      <c r="AM86" s="199">
        <v>0</v>
      </c>
      <c r="AN86" s="199">
        <v>0</v>
      </c>
      <c r="AO86" s="199">
        <v>146.63999999999999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8.91</v>
      </c>
      <c r="K87" s="199">
        <v>5.45</v>
      </c>
      <c r="L87" s="199">
        <v>2.1</v>
      </c>
      <c r="M87" s="199">
        <v>0</v>
      </c>
      <c r="N87" s="199">
        <v>1</v>
      </c>
      <c r="O87" s="199">
        <v>1.67</v>
      </c>
      <c r="P87" s="199">
        <v>1.33</v>
      </c>
      <c r="Q87" s="199">
        <v>0.22</v>
      </c>
      <c r="R87" s="199">
        <v>0.36</v>
      </c>
      <c r="S87" s="199">
        <v>0.69</v>
      </c>
      <c r="T87" s="199">
        <v>0</v>
      </c>
      <c r="U87" s="199">
        <v>9.65</v>
      </c>
      <c r="V87" s="199">
        <v>0.12</v>
      </c>
      <c r="W87" s="199">
        <v>4.9000000000000004</v>
      </c>
      <c r="X87" s="199">
        <v>1.24</v>
      </c>
      <c r="Y87" s="199">
        <v>0</v>
      </c>
      <c r="Z87" s="199">
        <v>0</v>
      </c>
      <c r="AA87" s="199">
        <v>0.76</v>
      </c>
      <c r="AB87" s="199">
        <v>0</v>
      </c>
      <c r="AC87" s="199">
        <v>12.17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3.21</v>
      </c>
      <c r="AJ87" s="199">
        <v>0</v>
      </c>
      <c r="AK87" s="199">
        <v>2.33</v>
      </c>
      <c r="AL87" s="199">
        <v>0</v>
      </c>
      <c r="AM87" s="199">
        <v>0</v>
      </c>
      <c r="AN87" s="199">
        <v>0</v>
      </c>
      <c r="AO87" s="199">
        <v>146.63999999999999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8.91</v>
      </c>
      <c r="K88" s="199">
        <v>5.45</v>
      </c>
      <c r="L88" s="199">
        <v>2.1</v>
      </c>
      <c r="M88" s="199">
        <v>0</v>
      </c>
      <c r="N88" s="199">
        <v>1</v>
      </c>
      <c r="O88" s="199">
        <v>1.67</v>
      </c>
      <c r="P88" s="199">
        <v>1.33</v>
      </c>
      <c r="Q88" s="199">
        <v>0.22</v>
      </c>
      <c r="R88" s="199">
        <v>0.36</v>
      </c>
      <c r="S88" s="199">
        <v>0.69</v>
      </c>
      <c r="T88" s="199">
        <v>0</v>
      </c>
      <c r="U88" s="199">
        <v>9.65</v>
      </c>
      <c r="V88" s="199">
        <v>0.12</v>
      </c>
      <c r="W88" s="199">
        <v>4.9000000000000004</v>
      </c>
      <c r="X88" s="199">
        <v>1.24</v>
      </c>
      <c r="Y88" s="199">
        <v>0</v>
      </c>
      <c r="Z88" s="199">
        <v>0</v>
      </c>
      <c r="AA88" s="199">
        <v>0.76</v>
      </c>
      <c r="AB88" s="199">
        <v>0</v>
      </c>
      <c r="AC88" s="199">
        <v>12.17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3.21</v>
      </c>
      <c r="AJ88" s="199">
        <v>0</v>
      </c>
      <c r="AK88" s="199">
        <v>2.33</v>
      </c>
      <c r="AL88" s="199">
        <v>0</v>
      </c>
      <c r="AM88" s="199">
        <v>0</v>
      </c>
      <c r="AN88" s="199">
        <v>0</v>
      </c>
      <c r="AO88" s="199">
        <v>146.63999999999999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8.91</v>
      </c>
      <c r="K89" s="199">
        <v>5.45</v>
      </c>
      <c r="L89" s="199">
        <v>2.1</v>
      </c>
      <c r="M89" s="199">
        <v>0</v>
      </c>
      <c r="N89" s="199">
        <v>1</v>
      </c>
      <c r="O89" s="199">
        <v>1.67</v>
      </c>
      <c r="P89" s="199">
        <v>1.44</v>
      </c>
      <c r="Q89" s="199">
        <v>0.22</v>
      </c>
      <c r="R89" s="199">
        <v>0.36</v>
      </c>
      <c r="S89" s="199">
        <v>0.69</v>
      </c>
      <c r="T89" s="199">
        <v>0</v>
      </c>
      <c r="U89" s="199">
        <v>9.65</v>
      </c>
      <c r="V89" s="199">
        <v>0.12</v>
      </c>
      <c r="W89" s="199">
        <v>4.9000000000000004</v>
      </c>
      <c r="X89" s="199">
        <v>1.24</v>
      </c>
      <c r="Y89" s="199">
        <v>0</v>
      </c>
      <c r="Z89" s="199">
        <v>0</v>
      </c>
      <c r="AA89" s="199">
        <v>0.76</v>
      </c>
      <c r="AB89" s="199">
        <v>0</v>
      </c>
      <c r="AC89" s="199">
        <v>12.17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3.21</v>
      </c>
      <c r="AJ89" s="199">
        <v>0</v>
      </c>
      <c r="AK89" s="199">
        <v>2.33</v>
      </c>
      <c r="AL89" s="199">
        <v>0</v>
      </c>
      <c r="AM89" s="199">
        <v>0</v>
      </c>
      <c r="AN89" s="199">
        <v>0</v>
      </c>
      <c r="AO89" s="199">
        <v>146.63999999999999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8.91</v>
      </c>
      <c r="K90" s="199">
        <v>5.45</v>
      </c>
      <c r="L90" s="199">
        <v>2.1</v>
      </c>
      <c r="M90" s="199">
        <v>0</v>
      </c>
      <c r="N90" s="199">
        <v>1</v>
      </c>
      <c r="O90" s="199">
        <v>1.67</v>
      </c>
      <c r="P90" s="199">
        <v>1.44</v>
      </c>
      <c r="Q90" s="199">
        <v>0.22</v>
      </c>
      <c r="R90" s="199">
        <v>0.36</v>
      </c>
      <c r="S90" s="199">
        <v>0.69</v>
      </c>
      <c r="T90" s="199">
        <v>0</v>
      </c>
      <c r="U90" s="199">
        <v>9.65</v>
      </c>
      <c r="V90" s="199">
        <v>0.12</v>
      </c>
      <c r="W90" s="199">
        <v>4.9000000000000004</v>
      </c>
      <c r="X90" s="199">
        <v>1.24</v>
      </c>
      <c r="Y90" s="199">
        <v>0</v>
      </c>
      <c r="Z90" s="199">
        <v>0</v>
      </c>
      <c r="AA90" s="199">
        <v>0.76</v>
      </c>
      <c r="AB90" s="199">
        <v>0</v>
      </c>
      <c r="AC90" s="199">
        <v>3.33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0</v>
      </c>
      <c r="AJ90" s="199">
        <v>0</v>
      </c>
      <c r="AK90" s="199">
        <v>2.33</v>
      </c>
      <c r="AL90" s="199">
        <v>0</v>
      </c>
      <c r="AM90" s="199">
        <v>0</v>
      </c>
      <c r="AN90" s="199">
        <v>0</v>
      </c>
      <c r="AO90" s="199">
        <v>146.63999999999999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8.91</v>
      </c>
      <c r="K91" s="199">
        <v>5.45</v>
      </c>
      <c r="L91" s="199">
        <v>2.1</v>
      </c>
      <c r="M91" s="199">
        <v>0</v>
      </c>
      <c r="N91" s="199">
        <v>1</v>
      </c>
      <c r="O91" s="199">
        <v>1.67</v>
      </c>
      <c r="P91" s="199">
        <v>1.44</v>
      </c>
      <c r="Q91" s="199">
        <v>0.22</v>
      </c>
      <c r="R91" s="199">
        <v>0.36</v>
      </c>
      <c r="S91" s="199">
        <v>0.82</v>
      </c>
      <c r="T91" s="199">
        <v>0</v>
      </c>
      <c r="U91" s="199">
        <v>9.65</v>
      </c>
      <c r="V91" s="199">
        <v>0.12</v>
      </c>
      <c r="W91" s="199">
        <v>4.9000000000000004</v>
      </c>
      <c r="X91" s="199">
        <v>1.24</v>
      </c>
      <c r="Y91" s="199">
        <v>0</v>
      </c>
      <c r="Z91" s="199">
        <v>0</v>
      </c>
      <c r="AA91" s="199">
        <v>0.76</v>
      </c>
      <c r="AB91" s="199">
        <v>0</v>
      </c>
      <c r="AC91" s="199">
        <v>3.33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2.33</v>
      </c>
      <c r="AL91" s="199">
        <v>0</v>
      </c>
      <c r="AM91" s="199">
        <v>0</v>
      </c>
      <c r="AN91" s="199">
        <v>0</v>
      </c>
      <c r="AO91" s="199">
        <v>146.63999999999999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8.91</v>
      </c>
      <c r="K92" s="199">
        <v>5.45</v>
      </c>
      <c r="L92" s="199">
        <v>2.1</v>
      </c>
      <c r="M92" s="199">
        <v>0</v>
      </c>
      <c r="N92" s="199">
        <v>1</v>
      </c>
      <c r="O92" s="199">
        <v>1.67</v>
      </c>
      <c r="P92" s="199">
        <v>1.44</v>
      </c>
      <c r="Q92" s="199">
        <v>0.22</v>
      </c>
      <c r="R92" s="199">
        <v>0.36</v>
      </c>
      <c r="S92" s="199">
        <v>0.87</v>
      </c>
      <c r="T92" s="199">
        <v>0</v>
      </c>
      <c r="U92" s="199">
        <v>9.65</v>
      </c>
      <c r="V92" s="199">
        <v>0.12</v>
      </c>
      <c r="W92" s="199">
        <v>4.9000000000000004</v>
      </c>
      <c r="X92" s="199">
        <v>1.24</v>
      </c>
      <c r="Y92" s="199">
        <v>0</v>
      </c>
      <c r="Z92" s="199">
        <v>0</v>
      </c>
      <c r="AA92" s="199">
        <v>0.76</v>
      </c>
      <c r="AB92" s="199">
        <v>0</v>
      </c>
      <c r="AC92" s="199">
        <v>3.33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2.33</v>
      </c>
      <c r="AL92" s="199">
        <v>0</v>
      </c>
      <c r="AM92" s="199">
        <v>0</v>
      </c>
      <c r="AN92" s="199">
        <v>0</v>
      </c>
      <c r="AO92" s="199">
        <v>146.63999999999999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8.91</v>
      </c>
      <c r="K93" s="199">
        <v>5.45</v>
      </c>
      <c r="L93" s="199">
        <v>2.1</v>
      </c>
      <c r="M93" s="199">
        <v>0</v>
      </c>
      <c r="N93" s="199">
        <v>1</v>
      </c>
      <c r="O93" s="199">
        <v>1.67</v>
      </c>
      <c r="P93" s="199">
        <v>1.44</v>
      </c>
      <c r="Q93" s="199">
        <v>0.22</v>
      </c>
      <c r="R93" s="199">
        <v>0.36</v>
      </c>
      <c r="S93" s="199">
        <v>0.87</v>
      </c>
      <c r="T93" s="199">
        <v>0</v>
      </c>
      <c r="U93" s="199">
        <v>9.65</v>
      </c>
      <c r="V93" s="199">
        <v>0.12</v>
      </c>
      <c r="W93" s="199">
        <v>4.9000000000000004</v>
      </c>
      <c r="X93" s="199">
        <v>1.24</v>
      </c>
      <c r="Y93" s="199">
        <v>0</v>
      </c>
      <c r="Z93" s="199">
        <v>0</v>
      </c>
      <c r="AA93" s="199">
        <v>0.76</v>
      </c>
      <c r="AB93" s="199">
        <v>0</v>
      </c>
      <c r="AC93" s="199">
        <v>12.17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4.82</v>
      </c>
      <c r="AJ93" s="199">
        <v>0</v>
      </c>
      <c r="AK93" s="199">
        <v>2.33</v>
      </c>
      <c r="AL93" s="199">
        <v>0</v>
      </c>
      <c r="AM93" s="199">
        <v>0</v>
      </c>
      <c r="AN93" s="199">
        <v>0</v>
      </c>
      <c r="AO93" s="199">
        <v>146.63999999999999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8.91</v>
      </c>
      <c r="K94" s="199">
        <v>5.45</v>
      </c>
      <c r="L94" s="199">
        <v>2.1</v>
      </c>
      <c r="M94" s="199">
        <v>0</v>
      </c>
      <c r="N94" s="199">
        <v>1</v>
      </c>
      <c r="O94" s="199">
        <v>1.67</v>
      </c>
      <c r="P94" s="199">
        <v>1.44</v>
      </c>
      <c r="Q94" s="199">
        <v>0.22</v>
      </c>
      <c r="R94" s="199">
        <v>0.36</v>
      </c>
      <c r="S94" s="199">
        <v>0.87</v>
      </c>
      <c r="T94" s="199">
        <v>0</v>
      </c>
      <c r="U94" s="199">
        <v>9.65</v>
      </c>
      <c r="V94" s="199">
        <v>0.12</v>
      </c>
      <c r="W94" s="199">
        <v>4.9000000000000004</v>
      </c>
      <c r="X94" s="199">
        <v>1.24</v>
      </c>
      <c r="Y94" s="199">
        <v>0</v>
      </c>
      <c r="Z94" s="199">
        <v>0</v>
      </c>
      <c r="AA94" s="199">
        <v>0.76</v>
      </c>
      <c r="AB94" s="199">
        <v>0</v>
      </c>
      <c r="AC94" s="199">
        <v>12.17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4.82</v>
      </c>
      <c r="AJ94" s="199">
        <v>0</v>
      </c>
      <c r="AK94" s="199">
        <v>2.33</v>
      </c>
      <c r="AL94" s="199">
        <v>0</v>
      </c>
      <c r="AM94" s="199">
        <v>0</v>
      </c>
      <c r="AN94" s="199">
        <v>0</v>
      </c>
      <c r="AO94" s="199">
        <v>146.63999999999999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8.91</v>
      </c>
      <c r="K95" s="199">
        <v>5.45</v>
      </c>
      <c r="L95" s="199">
        <v>2.1</v>
      </c>
      <c r="M95" s="199">
        <v>0</v>
      </c>
      <c r="N95" s="199">
        <v>1</v>
      </c>
      <c r="O95" s="199">
        <v>1.67</v>
      </c>
      <c r="P95" s="199">
        <v>1.44</v>
      </c>
      <c r="Q95" s="199">
        <v>0.22</v>
      </c>
      <c r="R95" s="199">
        <v>0.36</v>
      </c>
      <c r="S95" s="199">
        <v>0.87</v>
      </c>
      <c r="T95" s="199">
        <v>0</v>
      </c>
      <c r="U95" s="199">
        <v>9.65</v>
      </c>
      <c r="V95" s="199">
        <v>0.12</v>
      </c>
      <c r="W95" s="199">
        <v>4.9000000000000004</v>
      </c>
      <c r="X95" s="199">
        <v>1.24</v>
      </c>
      <c r="Y95" s="199">
        <v>0</v>
      </c>
      <c r="Z95" s="199">
        <v>0</v>
      </c>
      <c r="AA95" s="199">
        <v>0.76</v>
      </c>
      <c r="AB95" s="199">
        <v>0</v>
      </c>
      <c r="AC95" s="199">
        <v>12.17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4.82</v>
      </c>
      <c r="AJ95" s="199">
        <v>0</v>
      </c>
      <c r="AK95" s="199">
        <v>2.33</v>
      </c>
      <c r="AL95" s="199">
        <v>0</v>
      </c>
      <c r="AM95" s="199">
        <v>0</v>
      </c>
      <c r="AN95" s="199">
        <v>0</v>
      </c>
      <c r="AO95" s="199">
        <v>146.63999999999999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8.91</v>
      </c>
      <c r="K96" s="199">
        <v>5.45</v>
      </c>
      <c r="L96" s="199">
        <v>2.1</v>
      </c>
      <c r="M96" s="199">
        <v>0</v>
      </c>
      <c r="N96" s="199">
        <v>1</v>
      </c>
      <c r="O96" s="199">
        <v>1.67</v>
      </c>
      <c r="P96" s="199">
        <v>1.44</v>
      </c>
      <c r="Q96" s="199">
        <v>0.22</v>
      </c>
      <c r="R96" s="199">
        <v>0.36</v>
      </c>
      <c r="S96" s="199">
        <v>0.87</v>
      </c>
      <c r="T96" s="199">
        <v>0</v>
      </c>
      <c r="U96" s="199">
        <v>9.65</v>
      </c>
      <c r="V96" s="199">
        <v>0.12</v>
      </c>
      <c r="W96" s="199">
        <v>4.9000000000000004</v>
      </c>
      <c r="X96" s="199">
        <v>1.24</v>
      </c>
      <c r="Y96" s="199">
        <v>0</v>
      </c>
      <c r="Z96" s="199">
        <v>0</v>
      </c>
      <c r="AA96" s="199">
        <v>0.76</v>
      </c>
      <c r="AB96" s="199">
        <v>0</v>
      </c>
      <c r="AC96" s="199">
        <v>12.17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4.82</v>
      </c>
      <c r="AJ96" s="199">
        <v>0</v>
      </c>
      <c r="AK96" s="199">
        <v>2.33</v>
      </c>
      <c r="AL96" s="199">
        <v>0</v>
      </c>
      <c r="AM96" s="199">
        <v>0</v>
      </c>
      <c r="AN96" s="199">
        <v>0</v>
      </c>
      <c r="AO96" s="199">
        <v>146.63999999999999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8.91</v>
      </c>
      <c r="K97" s="199">
        <v>5.45</v>
      </c>
      <c r="L97" s="199">
        <v>2.1</v>
      </c>
      <c r="M97" s="199">
        <v>0</v>
      </c>
      <c r="N97" s="199">
        <v>1</v>
      </c>
      <c r="O97" s="199">
        <v>1.67</v>
      </c>
      <c r="P97" s="199">
        <v>1.44</v>
      </c>
      <c r="Q97" s="199">
        <v>0.22</v>
      </c>
      <c r="R97" s="199">
        <v>0.36</v>
      </c>
      <c r="S97" s="199">
        <v>0.87</v>
      </c>
      <c r="T97" s="199">
        <v>0</v>
      </c>
      <c r="U97" s="199">
        <v>9.65</v>
      </c>
      <c r="V97" s="199">
        <v>0.12</v>
      </c>
      <c r="W97" s="199">
        <v>4.9000000000000004</v>
      </c>
      <c r="X97" s="199">
        <v>1.24</v>
      </c>
      <c r="Y97" s="199">
        <v>0</v>
      </c>
      <c r="Z97" s="199">
        <v>0</v>
      </c>
      <c r="AA97" s="199">
        <v>0.76</v>
      </c>
      <c r="AB97" s="199">
        <v>0</v>
      </c>
      <c r="AC97" s="199">
        <v>12.17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4.82</v>
      </c>
      <c r="AJ97" s="199">
        <v>0</v>
      </c>
      <c r="AK97" s="199">
        <v>2.33</v>
      </c>
      <c r="AL97" s="199">
        <v>0</v>
      </c>
      <c r="AM97" s="199">
        <v>0</v>
      </c>
      <c r="AN97" s="199">
        <v>0</v>
      </c>
      <c r="AO97" s="199">
        <v>146.63999999999999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8.91</v>
      </c>
      <c r="K98" s="199">
        <v>5.45</v>
      </c>
      <c r="L98" s="199">
        <v>2.1</v>
      </c>
      <c r="M98" s="199">
        <v>0</v>
      </c>
      <c r="N98" s="199">
        <v>1</v>
      </c>
      <c r="O98" s="199">
        <v>1.67</v>
      </c>
      <c r="P98" s="199">
        <v>1.44</v>
      </c>
      <c r="Q98" s="199">
        <v>0.22</v>
      </c>
      <c r="R98" s="199">
        <v>0.36</v>
      </c>
      <c r="S98" s="199">
        <v>0.87</v>
      </c>
      <c r="T98" s="199">
        <v>0</v>
      </c>
      <c r="U98" s="199">
        <v>9.65</v>
      </c>
      <c r="V98" s="199">
        <v>0.12</v>
      </c>
      <c r="W98" s="199">
        <v>4.9000000000000004</v>
      </c>
      <c r="X98" s="199">
        <v>1.24</v>
      </c>
      <c r="Y98" s="199">
        <v>0</v>
      </c>
      <c r="Z98" s="199">
        <v>0</v>
      </c>
      <c r="AA98" s="199">
        <v>0.76</v>
      </c>
      <c r="AB98" s="199">
        <v>0</v>
      </c>
      <c r="AC98" s="199">
        <v>12.17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4.82</v>
      </c>
      <c r="AJ98" s="199">
        <v>0</v>
      </c>
      <c r="AK98" s="199">
        <v>2.33</v>
      </c>
      <c r="AL98" s="199">
        <v>0</v>
      </c>
      <c r="AM98" s="199">
        <v>0</v>
      </c>
      <c r="AN98" s="199">
        <v>0</v>
      </c>
      <c r="AO98" s="199">
        <v>146.63999999999999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0.20851999999999987</v>
      </c>
      <c r="K99">
        <f t="shared" si="0"/>
        <v>0.63070749999999831</v>
      </c>
      <c r="L99">
        <f t="shared" si="0"/>
        <v>0.18198500000000029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3.2194999999999967E-2</v>
      </c>
      <c r="Q99">
        <f t="shared" si="0"/>
        <v>7.9974999999999925E-3</v>
      </c>
      <c r="R99">
        <f t="shared" si="0"/>
        <v>2.5964999999999988E-2</v>
      </c>
      <c r="S99">
        <f t="shared" si="0"/>
        <v>7.4150000000000023E-3</v>
      </c>
      <c r="T99">
        <f t="shared" si="0"/>
        <v>0</v>
      </c>
      <c r="U99">
        <f t="shared" si="0"/>
        <v>0.23159999999999961</v>
      </c>
      <c r="V99">
        <f t="shared" si="0"/>
        <v>2.8799999999999958E-3</v>
      </c>
      <c r="W99">
        <f t="shared" si="0"/>
        <v>7.1905000000000011E-2</v>
      </c>
      <c r="X99">
        <f t="shared" si="0"/>
        <v>5.6097500000000126E-2</v>
      </c>
      <c r="Y99">
        <f t="shared" si="0"/>
        <v>0</v>
      </c>
      <c r="Z99">
        <f t="shared" si="0"/>
        <v>2.2169999999999964E-2</v>
      </c>
      <c r="AA99">
        <f t="shared" si="0"/>
        <v>1.6984999999999993E-2</v>
      </c>
      <c r="AB99">
        <f t="shared" si="0"/>
        <v>0</v>
      </c>
      <c r="AC99">
        <f t="shared" si="0"/>
        <v>0.25750750000000011</v>
      </c>
      <c r="AD99">
        <f t="shared" si="0"/>
        <v>2.5352500000000007E-2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0.27327000000000018</v>
      </c>
      <c r="AJ99">
        <f t="shared" si="0"/>
        <v>0</v>
      </c>
      <c r="AK99">
        <f t="shared" si="0"/>
        <v>3.8787500000000037E-2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3.4999850000000001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8.8699999999999992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14.11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8.8699999999999992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14.11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8.8699999999999992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14.5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8.8699999999999992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15.28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8.8699999999999992</v>
      </c>
      <c r="AJ7" s="199">
        <v>0</v>
      </c>
      <c r="AK7" s="199">
        <v>0.09</v>
      </c>
      <c r="AL7" s="199">
        <v>0</v>
      </c>
      <c r="AM7" s="199">
        <v>0</v>
      </c>
      <c r="AN7" s="199">
        <v>0</v>
      </c>
      <c r="AO7" s="199">
        <v>17.11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8.8699999999999992</v>
      </c>
      <c r="AJ8" s="199">
        <v>0</v>
      </c>
      <c r="AK8" s="199">
        <v>0.09</v>
      </c>
      <c r="AL8" s="199">
        <v>0</v>
      </c>
      <c r="AM8" s="199">
        <v>0</v>
      </c>
      <c r="AN8" s="199">
        <v>0</v>
      </c>
      <c r="AO8" s="199">
        <v>17.11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8.8699999999999992</v>
      </c>
      <c r="AJ9" s="199">
        <v>0</v>
      </c>
      <c r="AK9" s="199">
        <v>0.09</v>
      </c>
      <c r="AL9" s="199">
        <v>0</v>
      </c>
      <c r="AM9" s="199">
        <v>0</v>
      </c>
      <c r="AN9" s="199">
        <v>0</v>
      </c>
      <c r="AO9" s="199">
        <v>17.11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8.8699999999999992</v>
      </c>
      <c r="AJ10" s="199">
        <v>0</v>
      </c>
      <c r="AK10" s="199">
        <v>0.09</v>
      </c>
      <c r="AL10" s="199">
        <v>0</v>
      </c>
      <c r="AM10" s="199">
        <v>0</v>
      </c>
      <c r="AN10" s="199">
        <v>0</v>
      </c>
      <c r="AO10" s="199">
        <v>17.11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8.8699999999999992</v>
      </c>
      <c r="AJ11" s="199">
        <v>0</v>
      </c>
      <c r="AK11" s="199">
        <v>0.09</v>
      </c>
      <c r="AL11" s="199">
        <v>0</v>
      </c>
      <c r="AM11" s="199">
        <v>0</v>
      </c>
      <c r="AN11" s="199">
        <v>0</v>
      </c>
      <c r="AO11" s="199">
        <v>17.11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8.8699999999999992</v>
      </c>
      <c r="AJ12" s="199">
        <v>0</v>
      </c>
      <c r="AK12" s="199">
        <v>0.09</v>
      </c>
      <c r="AL12" s="199">
        <v>0</v>
      </c>
      <c r="AM12" s="199">
        <v>0</v>
      </c>
      <c r="AN12" s="199">
        <v>0</v>
      </c>
      <c r="AO12" s="199">
        <v>17.11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8.8699999999999992</v>
      </c>
      <c r="AJ13" s="199">
        <v>0</v>
      </c>
      <c r="AK13" s="199">
        <v>0.09</v>
      </c>
      <c r="AL13" s="199">
        <v>0</v>
      </c>
      <c r="AM13" s="199">
        <v>0</v>
      </c>
      <c r="AN13" s="199">
        <v>0</v>
      </c>
      <c r="AO13" s="199">
        <v>17.11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8.8699999999999992</v>
      </c>
      <c r="AJ14" s="199">
        <v>0</v>
      </c>
      <c r="AK14" s="199">
        <v>0.09</v>
      </c>
      <c r="AL14" s="199">
        <v>0</v>
      </c>
      <c r="AM14" s="199">
        <v>0</v>
      </c>
      <c r="AN14" s="199">
        <v>0</v>
      </c>
      <c r="AO14" s="199">
        <v>17.11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8.73</v>
      </c>
      <c r="AJ15" s="199">
        <v>0</v>
      </c>
      <c r="AK15" s="199">
        <v>0.09</v>
      </c>
      <c r="AL15" s="199">
        <v>0</v>
      </c>
      <c r="AM15" s="199">
        <v>0</v>
      </c>
      <c r="AN15" s="199">
        <v>0</v>
      </c>
      <c r="AO15" s="199">
        <v>17.11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8.73</v>
      </c>
      <c r="AJ16" s="199">
        <v>0</v>
      </c>
      <c r="AK16" s="199">
        <v>0.09</v>
      </c>
      <c r="AL16" s="199">
        <v>0</v>
      </c>
      <c r="AM16" s="199">
        <v>0</v>
      </c>
      <c r="AN16" s="199">
        <v>0</v>
      </c>
      <c r="AO16" s="199">
        <v>17.11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8.73</v>
      </c>
      <c r="AJ17" s="199">
        <v>0</v>
      </c>
      <c r="AK17" s="199">
        <v>0.18</v>
      </c>
      <c r="AL17" s="199">
        <v>0</v>
      </c>
      <c r="AM17" s="199">
        <v>0</v>
      </c>
      <c r="AN17" s="199">
        <v>0</v>
      </c>
      <c r="AO17" s="199">
        <v>17.11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8.73</v>
      </c>
      <c r="AJ18" s="199">
        <v>0</v>
      </c>
      <c r="AK18" s="199">
        <v>0.18</v>
      </c>
      <c r="AL18" s="199">
        <v>0</v>
      </c>
      <c r="AM18" s="199">
        <v>0</v>
      </c>
      <c r="AN18" s="199">
        <v>0</v>
      </c>
      <c r="AO18" s="199">
        <v>17.11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8.73</v>
      </c>
      <c r="AJ19" s="199">
        <v>0</v>
      </c>
      <c r="AK19" s="199">
        <v>0.18</v>
      </c>
      <c r="AL19" s="199">
        <v>0</v>
      </c>
      <c r="AM19" s="199">
        <v>0</v>
      </c>
      <c r="AN19" s="199">
        <v>0</v>
      </c>
      <c r="AO19" s="199">
        <v>17.11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8.73</v>
      </c>
      <c r="AJ20" s="199">
        <v>0</v>
      </c>
      <c r="AK20" s="199">
        <v>0.18</v>
      </c>
      <c r="AL20" s="199">
        <v>0</v>
      </c>
      <c r="AM20" s="199">
        <v>0</v>
      </c>
      <c r="AN20" s="199">
        <v>0</v>
      </c>
      <c r="AO20" s="199">
        <v>17.11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8.73</v>
      </c>
      <c r="AJ21" s="199">
        <v>0</v>
      </c>
      <c r="AK21" s="199">
        <v>0.18</v>
      </c>
      <c r="AL21" s="199">
        <v>0</v>
      </c>
      <c r="AM21" s="199">
        <v>0</v>
      </c>
      <c r="AN21" s="199">
        <v>0</v>
      </c>
      <c r="AO21" s="199">
        <v>17.11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8.73</v>
      </c>
      <c r="AJ22" s="199">
        <v>0</v>
      </c>
      <c r="AK22" s="199">
        <v>0.18</v>
      </c>
      <c r="AL22" s="199">
        <v>0</v>
      </c>
      <c r="AM22" s="199">
        <v>0</v>
      </c>
      <c r="AN22" s="199">
        <v>0</v>
      </c>
      <c r="AO22" s="199">
        <v>17.11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8.73</v>
      </c>
      <c r="AJ23" s="199">
        <v>0</v>
      </c>
      <c r="AK23" s="199">
        <v>0.18</v>
      </c>
      <c r="AL23" s="199">
        <v>0</v>
      </c>
      <c r="AM23" s="199">
        <v>0</v>
      </c>
      <c r="AN23" s="199">
        <v>0</v>
      </c>
      <c r="AO23" s="199">
        <v>17.11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8.73</v>
      </c>
      <c r="AJ24" s="199">
        <v>0</v>
      </c>
      <c r="AK24" s="199">
        <v>0.18</v>
      </c>
      <c r="AL24" s="199">
        <v>0</v>
      </c>
      <c r="AM24" s="199">
        <v>0</v>
      </c>
      <c r="AN24" s="199">
        <v>0</v>
      </c>
      <c r="AO24" s="199">
        <v>17.11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8.73</v>
      </c>
      <c r="AJ25" s="199">
        <v>0</v>
      </c>
      <c r="AK25" s="199">
        <v>0.18</v>
      </c>
      <c r="AL25" s="199">
        <v>0</v>
      </c>
      <c r="AM25" s="199">
        <v>0</v>
      </c>
      <c r="AN25" s="199">
        <v>0</v>
      </c>
      <c r="AO25" s="199">
        <v>17.11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8.8699999999999992</v>
      </c>
      <c r="AJ26" s="199">
        <v>0</v>
      </c>
      <c r="AK26" s="199">
        <v>0.18</v>
      </c>
      <c r="AL26" s="199">
        <v>0</v>
      </c>
      <c r="AM26" s="199">
        <v>0</v>
      </c>
      <c r="AN26" s="199">
        <v>0</v>
      </c>
      <c r="AO26" s="199">
        <v>17.11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8.8699999999999992</v>
      </c>
      <c r="AJ27" s="199">
        <v>0</v>
      </c>
      <c r="AK27" s="199">
        <v>0.18</v>
      </c>
      <c r="AL27" s="199">
        <v>0</v>
      </c>
      <c r="AM27" s="199">
        <v>0</v>
      </c>
      <c r="AN27" s="199">
        <v>0</v>
      </c>
      <c r="AO27" s="199">
        <v>17.11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8.8699999999999992</v>
      </c>
      <c r="AJ28" s="199">
        <v>0</v>
      </c>
      <c r="AK28" s="199">
        <v>0.18</v>
      </c>
      <c r="AL28" s="199">
        <v>0</v>
      </c>
      <c r="AM28" s="199">
        <v>0</v>
      </c>
      <c r="AN28" s="199">
        <v>0</v>
      </c>
      <c r="AO28" s="199">
        <v>17.11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8.8699999999999992</v>
      </c>
      <c r="AJ29" s="199">
        <v>0</v>
      </c>
      <c r="AK29" s="199">
        <v>0.18</v>
      </c>
      <c r="AL29" s="199">
        <v>0</v>
      </c>
      <c r="AM29" s="199">
        <v>0</v>
      </c>
      <c r="AN29" s="199">
        <v>0</v>
      </c>
      <c r="AO29" s="199">
        <v>17.11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8.8699999999999992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17.11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8.8699999999999992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17.11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8.8699999999999992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17.11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8.8699999999999992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17.11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8.8699999999999992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17.11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8.8699999999999992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17.11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8.8699999999999992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17.11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12.12</v>
      </c>
      <c r="AI37" s="199">
        <v>8.8699999999999992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17.11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12.12</v>
      </c>
      <c r="AI38" s="199">
        <v>8.8699999999999992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17.11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12.12</v>
      </c>
      <c r="AI39" s="199">
        <v>8.56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17.11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12.12</v>
      </c>
      <c r="AI40" s="199">
        <v>4.93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17.11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12.12</v>
      </c>
      <c r="AI41" s="199">
        <v>5.03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17.11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12.12</v>
      </c>
      <c r="AI42" s="199">
        <v>3.82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17.11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12.12</v>
      </c>
      <c r="AI43" s="199">
        <v>1.52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17.11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12.12</v>
      </c>
      <c r="AI44" s="199">
        <v>1.52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17.11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12.12</v>
      </c>
      <c r="AI45" s="199">
        <v>1.52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17.11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1.52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17.11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1.52</v>
      </c>
      <c r="AJ47" s="199">
        <v>0</v>
      </c>
      <c r="AK47" s="199">
        <v>0.27</v>
      </c>
      <c r="AL47" s="199">
        <v>0</v>
      </c>
      <c r="AM47" s="199">
        <v>0</v>
      </c>
      <c r="AN47" s="199">
        <v>0</v>
      </c>
      <c r="AO47" s="199">
        <v>17.11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1.52</v>
      </c>
      <c r="AJ48" s="199">
        <v>0</v>
      </c>
      <c r="AK48" s="199">
        <v>0.27</v>
      </c>
      <c r="AL48" s="199">
        <v>0</v>
      </c>
      <c r="AM48" s="199">
        <v>0</v>
      </c>
      <c r="AN48" s="199">
        <v>0</v>
      </c>
      <c r="AO48" s="199">
        <v>17.11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14.12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17.11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1.52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17.11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1.21</v>
      </c>
      <c r="AJ51" s="199">
        <v>0</v>
      </c>
      <c r="AK51" s="199">
        <v>0.1</v>
      </c>
      <c r="AL51" s="199">
        <v>0</v>
      </c>
      <c r="AM51" s="199">
        <v>0</v>
      </c>
      <c r="AN51" s="199">
        <v>0</v>
      </c>
      <c r="AO51" s="199">
        <v>16.739999999999998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1.21</v>
      </c>
      <c r="AJ52" s="199">
        <v>0</v>
      </c>
      <c r="AK52" s="199">
        <v>0.1</v>
      </c>
      <c r="AL52" s="199">
        <v>0</v>
      </c>
      <c r="AM52" s="199">
        <v>0</v>
      </c>
      <c r="AN52" s="199">
        <v>0</v>
      </c>
      <c r="AO52" s="199">
        <v>16.739999999999998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1.21</v>
      </c>
      <c r="AJ53" s="199">
        <v>0</v>
      </c>
      <c r="AK53" s="199">
        <v>0.1</v>
      </c>
      <c r="AL53" s="199">
        <v>0</v>
      </c>
      <c r="AM53" s="199">
        <v>0</v>
      </c>
      <c r="AN53" s="199">
        <v>0</v>
      </c>
      <c r="AO53" s="199">
        <v>16.739999999999998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1.21</v>
      </c>
      <c r="AJ54" s="199">
        <v>0</v>
      </c>
      <c r="AK54" s="199">
        <v>0.1</v>
      </c>
      <c r="AL54" s="199">
        <v>0</v>
      </c>
      <c r="AM54" s="199">
        <v>0</v>
      </c>
      <c r="AN54" s="199">
        <v>0</v>
      </c>
      <c r="AO54" s="199">
        <v>16.739999999999998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1.21</v>
      </c>
      <c r="AJ55" s="199">
        <v>0</v>
      </c>
      <c r="AK55" s="199">
        <v>0.1</v>
      </c>
      <c r="AL55" s="199">
        <v>0</v>
      </c>
      <c r="AM55" s="199">
        <v>0</v>
      </c>
      <c r="AN55" s="199">
        <v>0</v>
      </c>
      <c r="AO55" s="199">
        <v>16.739999999999998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1.21</v>
      </c>
      <c r="AJ56" s="199">
        <v>0</v>
      </c>
      <c r="AK56" s="199">
        <v>0.1</v>
      </c>
      <c r="AL56" s="199">
        <v>0</v>
      </c>
      <c r="AM56" s="199">
        <v>0</v>
      </c>
      <c r="AN56" s="199">
        <v>0</v>
      </c>
      <c r="AO56" s="199">
        <v>16.739999999999998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1.21</v>
      </c>
      <c r="AJ57" s="199">
        <v>0</v>
      </c>
      <c r="AK57" s="199">
        <v>0.1</v>
      </c>
      <c r="AL57" s="199">
        <v>0</v>
      </c>
      <c r="AM57" s="199">
        <v>0</v>
      </c>
      <c r="AN57" s="199">
        <v>0</v>
      </c>
      <c r="AO57" s="199">
        <v>16.739999999999998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1.21</v>
      </c>
      <c r="AJ58" s="199">
        <v>0</v>
      </c>
      <c r="AK58" s="199">
        <v>0.1</v>
      </c>
      <c r="AL58" s="199">
        <v>0</v>
      </c>
      <c r="AM58" s="199">
        <v>0</v>
      </c>
      <c r="AN58" s="199">
        <v>0</v>
      </c>
      <c r="AO58" s="199">
        <v>16.739999999999998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1.21</v>
      </c>
      <c r="AJ59" s="199">
        <v>0</v>
      </c>
      <c r="AK59" s="199">
        <v>0.1</v>
      </c>
      <c r="AL59" s="199">
        <v>0</v>
      </c>
      <c r="AM59" s="199">
        <v>0</v>
      </c>
      <c r="AN59" s="199">
        <v>0</v>
      </c>
      <c r="AO59" s="199">
        <v>16.739999999999998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1.21</v>
      </c>
      <c r="AJ60" s="199">
        <v>0</v>
      </c>
      <c r="AK60" s="199">
        <v>0.1</v>
      </c>
      <c r="AL60" s="199">
        <v>0</v>
      </c>
      <c r="AM60" s="199">
        <v>0</v>
      </c>
      <c r="AN60" s="199">
        <v>0</v>
      </c>
      <c r="AO60" s="199">
        <v>16.739999999999998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1.21</v>
      </c>
      <c r="AJ61" s="199">
        <v>0</v>
      </c>
      <c r="AK61" s="199">
        <v>0.1</v>
      </c>
      <c r="AL61" s="199">
        <v>0</v>
      </c>
      <c r="AM61" s="199">
        <v>0</v>
      </c>
      <c r="AN61" s="199">
        <v>0</v>
      </c>
      <c r="AO61" s="199">
        <v>16.739999999999998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1.21</v>
      </c>
      <c r="AJ62" s="199">
        <v>0</v>
      </c>
      <c r="AK62" s="199">
        <v>0.1</v>
      </c>
      <c r="AL62" s="199">
        <v>0</v>
      </c>
      <c r="AM62" s="199">
        <v>0</v>
      </c>
      <c r="AN62" s="199">
        <v>0</v>
      </c>
      <c r="AO62" s="199">
        <v>16.739999999999998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1.21</v>
      </c>
      <c r="AJ63" s="199">
        <v>0</v>
      </c>
      <c r="AK63" s="199">
        <v>0.45</v>
      </c>
      <c r="AL63" s="199">
        <v>0</v>
      </c>
      <c r="AM63" s="199">
        <v>0</v>
      </c>
      <c r="AN63" s="199">
        <v>0</v>
      </c>
      <c r="AO63" s="199">
        <v>16.739999999999998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1.21</v>
      </c>
      <c r="AJ64" s="199">
        <v>0</v>
      </c>
      <c r="AK64" s="199">
        <v>0.45</v>
      </c>
      <c r="AL64" s="199">
        <v>0</v>
      </c>
      <c r="AM64" s="199">
        <v>0</v>
      </c>
      <c r="AN64" s="199">
        <v>0</v>
      </c>
      <c r="AO64" s="199">
        <v>16.739999999999998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1.21</v>
      </c>
      <c r="AJ65" s="199">
        <v>0</v>
      </c>
      <c r="AK65" s="199">
        <v>0.45</v>
      </c>
      <c r="AL65" s="199">
        <v>0</v>
      </c>
      <c r="AM65" s="199">
        <v>0</v>
      </c>
      <c r="AN65" s="199">
        <v>0</v>
      </c>
      <c r="AO65" s="199">
        <v>16.739999999999998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1.21</v>
      </c>
      <c r="AJ66" s="199">
        <v>0</v>
      </c>
      <c r="AK66" s="199">
        <v>0.45</v>
      </c>
      <c r="AL66" s="199">
        <v>0</v>
      </c>
      <c r="AM66" s="199">
        <v>0</v>
      </c>
      <c r="AN66" s="199">
        <v>0</v>
      </c>
      <c r="AO66" s="199">
        <v>16.739999999999998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1.21</v>
      </c>
      <c r="AJ67" s="199">
        <v>0</v>
      </c>
      <c r="AK67" s="199">
        <v>0.45</v>
      </c>
      <c r="AL67" s="199">
        <v>0</v>
      </c>
      <c r="AM67" s="199">
        <v>0</v>
      </c>
      <c r="AN67" s="199">
        <v>0</v>
      </c>
      <c r="AO67" s="199">
        <v>16.739999999999998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1.21</v>
      </c>
      <c r="AJ68" s="199">
        <v>0</v>
      </c>
      <c r="AK68" s="199">
        <v>0.45</v>
      </c>
      <c r="AL68" s="199">
        <v>0</v>
      </c>
      <c r="AM68" s="199">
        <v>0</v>
      </c>
      <c r="AN68" s="199">
        <v>0</v>
      </c>
      <c r="AO68" s="199">
        <v>16.739999999999998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1.21</v>
      </c>
      <c r="AJ69" s="199">
        <v>0</v>
      </c>
      <c r="AK69" s="199">
        <v>0.45</v>
      </c>
      <c r="AL69" s="199">
        <v>0</v>
      </c>
      <c r="AM69" s="199">
        <v>0</v>
      </c>
      <c r="AN69" s="199">
        <v>0</v>
      </c>
      <c r="AO69" s="199">
        <v>16.739999999999998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1.21</v>
      </c>
      <c r="AJ70" s="199">
        <v>0</v>
      </c>
      <c r="AK70" s="199">
        <v>0.45</v>
      </c>
      <c r="AL70" s="199">
        <v>0</v>
      </c>
      <c r="AM70" s="199">
        <v>0</v>
      </c>
      <c r="AN70" s="199">
        <v>0</v>
      </c>
      <c r="AO70" s="199">
        <v>16.739999999999998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1.44</v>
      </c>
      <c r="AJ71" s="199">
        <v>0</v>
      </c>
      <c r="AK71" s="199">
        <v>0.45</v>
      </c>
      <c r="AL71" s="199">
        <v>0</v>
      </c>
      <c r="AM71" s="199">
        <v>0</v>
      </c>
      <c r="AN71" s="199">
        <v>0</v>
      </c>
      <c r="AO71" s="199">
        <v>16.739999999999998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1.44</v>
      </c>
      <c r="AJ72" s="199">
        <v>0</v>
      </c>
      <c r="AK72" s="199">
        <v>0.45</v>
      </c>
      <c r="AL72" s="199">
        <v>0</v>
      </c>
      <c r="AM72" s="199">
        <v>0</v>
      </c>
      <c r="AN72" s="199">
        <v>0</v>
      </c>
      <c r="AO72" s="199">
        <v>16.739999999999998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1.21</v>
      </c>
      <c r="AJ73" s="199">
        <v>0</v>
      </c>
      <c r="AK73" s="199">
        <v>0.45</v>
      </c>
      <c r="AL73" s="199">
        <v>0</v>
      </c>
      <c r="AM73" s="199">
        <v>0</v>
      </c>
      <c r="AN73" s="199">
        <v>0</v>
      </c>
      <c r="AO73" s="199">
        <v>16.739999999999998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1.21</v>
      </c>
      <c r="AJ74" s="199">
        <v>0</v>
      </c>
      <c r="AK74" s="199">
        <v>0.45</v>
      </c>
      <c r="AL74" s="199">
        <v>0</v>
      </c>
      <c r="AM74" s="199">
        <v>0</v>
      </c>
      <c r="AN74" s="199">
        <v>0</v>
      </c>
      <c r="AO74" s="199">
        <v>16.739999999999998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1.21</v>
      </c>
      <c r="AJ75" s="199">
        <v>0</v>
      </c>
      <c r="AK75" s="199">
        <v>0.36</v>
      </c>
      <c r="AL75" s="199">
        <v>0</v>
      </c>
      <c r="AM75" s="199">
        <v>0</v>
      </c>
      <c r="AN75" s="199">
        <v>0</v>
      </c>
      <c r="AO75" s="199">
        <v>17.11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1.21</v>
      </c>
      <c r="AJ76" s="199">
        <v>0</v>
      </c>
      <c r="AK76" s="199">
        <v>0.36</v>
      </c>
      <c r="AL76" s="199">
        <v>0</v>
      </c>
      <c r="AM76" s="199">
        <v>0</v>
      </c>
      <c r="AN76" s="199">
        <v>0</v>
      </c>
      <c r="AO76" s="199">
        <v>17.11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1.21</v>
      </c>
      <c r="AJ77" s="199">
        <v>0</v>
      </c>
      <c r="AK77" s="199">
        <v>0.36</v>
      </c>
      <c r="AL77" s="199">
        <v>0</v>
      </c>
      <c r="AM77" s="199">
        <v>0</v>
      </c>
      <c r="AN77" s="199">
        <v>0</v>
      </c>
      <c r="AO77" s="199">
        <v>17.11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1.21</v>
      </c>
      <c r="AJ78" s="199">
        <v>0</v>
      </c>
      <c r="AK78" s="199">
        <v>0.36</v>
      </c>
      <c r="AL78" s="199">
        <v>0</v>
      </c>
      <c r="AM78" s="199">
        <v>0</v>
      </c>
      <c r="AN78" s="199">
        <v>0</v>
      </c>
      <c r="AO78" s="199">
        <v>17.11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1.21</v>
      </c>
      <c r="AJ79" s="199">
        <v>0</v>
      </c>
      <c r="AK79" s="199">
        <v>0.36</v>
      </c>
      <c r="AL79" s="199">
        <v>0</v>
      </c>
      <c r="AM79" s="199">
        <v>0</v>
      </c>
      <c r="AN79" s="199">
        <v>0</v>
      </c>
      <c r="AO79" s="199">
        <v>17.11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1.21</v>
      </c>
      <c r="AJ80" s="199">
        <v>0</v>
      </c>
      <c r="AK80" s="199">
        <v>0.36</v>
      </c>
      <c r="AL80" s="199">
        <v>0</v>
      </c>
      <c r="AM80" s="199">
        <v>0</v>
      </c>
      <c r="AN80" s="199">
        <v>0</v>
      </c>
      <c r="AO80" s="199">
        <v>17.11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1.21</v>
      </c>
      <c r="AJ81" s="199">
        <v>0</v>
      </c>
      <c r="AK81" s="199">
        <v>0.36</v>
      </c>
      <c r="AL81" s="199">
        <v>0</v>
      </c>
      <c r="AM81" s="199">
        <v>0</v>
      </c>
      <c r="AN81" s="199">
        <v>0</v>
      </c>
      <c r="AO81" s="199">
        <v>17.11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1.21</v>
      </c>
      <c r="AJ82" s="199">
        <v>0</v>
      </c>
      <c r="AK82" s="199">
        <v>0.36</v>
      </c>
      <c r="AL82" s="199">
        <v>0</v>
      </c>
      <c r="AM82" s="199">
        <v>0</v>
      </c>
      <c r="AN82" s="199">
        <v>0</v>
      </c>
      <c r="AO82" s="199">
        <v>17.11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1.21</v>
      </c>
      <c r="AJ83" s="199">
        <v>0</v>
      </c>
      <c r="AK83" s="199">
        <v>0.36</v>
      </c>
      <c r="AL83" s="199">
        <v>0</v>
      </c>
      <c r="AM83" s="199">
        <v>0</v>
      </c>
      <c r="AN83" s="199">
        <v>0</v>
      </c>
      <c r="AO83" s="199">
        <v>17.11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1.21</v>
      </c>
      <c r="AJ84" s="199">
        <v>0</v>
      </c>
      <c r="AK84" s="199">
        <v>0.36</v>
      </c>
      <c r="AL84" s="199">
        <v>0</v>
      </c>
      <c r="AM84" s="199">
        <v>0</v>
      </c>
      <c r="AN84" s="199">
        <v>0</v>
      </c>
      <c r="AO84" s="199">
        <v>17.11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1.21</v>
      </c>
      <c r="AJ85" s="199">
        <v>0</v>
      </c>
      <c r="AK85" s="199">
        <v>0.36</v>
      </c>
      <c r="AL85" s="199">
        <v>0</v>
      </c>
      <c r="AM85" s="199">
        <v>0</v>
      </c>
      <c r="AN85" s="199">
        <v>0</v>
      </c>
      <c r="AO85" s="199">
        <v>17.11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1.21</v>
      </c>
      <c r="AJ86" s="199">
        <v>0</v>
      </c>
      <c r="AK86" s="199">
        <v>0.36</v>
      </c>
      <c r="AL86" s="199">
        <v>0</v>
      </c>
      <c r="AM86" s="199">
        <v>0</v>
      </c>
      <c r="AN86" s="199">
        <v>0</v>
      </c>
      <c r="AO86" s="199">
        <v>17.11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1.21</v>
      </c>
      <c r="AJ87" s="199">
        <v>0</v>
      </c>
      <c r="AK87" s="199">
        <v>0.27</v>
      </c>
      <c r="AL87" s="199">
        <v>0</v>
      </c>
      <c r="AM87" s="199">
        <v>0</v>
      </c>
      <c r="AN87" s="199">
        <v>0</v>
      </c>
      <c r="AO87" s="199">
        <v>17.11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1.21</v>
      </c>
      <c r="AJ88" s="199">
        <v>0</v>
      </c>
      <c r="AK88" s="199">
        <v>0.27</v>
      </c>
      <c r="AL88" s="199">
        <v>0</v>
      </c>
      <c r="AM88" s="199">
        <v>0</v>
      </c>
      <c r="AN88" s="199">
        <v>0</v>
      </c>
      <c r="AO88" s="199">
        <v>17.11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1.21</v>
      </c>
      <c r="AJ89" s="199">
        <v>0</v>
      </c>
      <c r="AK89" s="199">
        <v>0.27</v>
      </c>
      <c r="AL89" s="199">
        <v>0</v>
      </c>
      <c r="AM89" s="199">
        <v>0</v>
      </c>
      <c r="AN89" s="199">
        <v>0</v>
      </c>
      <c r="AO89" s="199">
        <v>17.11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1.44</v>
      </c>
      <c r="AJ90" s="199">
        <v>0</v>
      </c>
      <c r="AK90" s="199">
        <v>0.27</v>
      </c>
      <c r="AL90" s="199">
        <v>0</v>
      </c>
      <c r="AM90" s="199">
        <v>0</v>
      </c>
      <c r="AN90" s="199">
        <v>0</v>
      </c>
      <c r="AO90" s="199">
        <v>17.11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2.17</v>
      </c>
      <c r="AJ91" s="199">
        <v>0</v>
      </c>
      <c r="AK91" s="199">
        <v>0.27</v>
      </c>
      <c r="AL91" s="199">
        <v>0</v>
      </c>
      <c r="AM91" s="199">
        <v>0</v>
      </c>
      <c r="AN91" s="199">
        <v>0</v>
      </c>
      <c r="AO91" s="199">
        <v>17.11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2.17</v>
      </c>
      <c r="AJ92" s="199">
        <v>0</v>
      </c>
      <c r="AK92" s="199">
        <v>0.27</v>
      </c>
      <c r="AL92" s="199">
        <v>0</v>
      </c>
      <c r="AM92" s="199">
        <v>0</v>
      </c>
      <c r="AN92" s="199">
        <v>0</v>
      </c>
      <c r="AO92" s="199">
        <v>17.11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1.82</v>
      </c>
      <c r="AJ93" s="199">
        <v>0</v>
      </c>
      <c r="AK93" s="199">
        <v>0.27</v>
      </c>
      <c r="AL93" s="199">
        <v>0</v>
      </c>
      <c r="AM93" s="199">
        <v>0</v>
      </c>
      <c r="AN93" s="199">
        <v>0</v>
      </c>
      <c r="AO93" s="199">
        <v>17.11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1.82</v>
      </c>
      <c r="AJ94" s="199">
        <v>0</v>
      </c>
      <c r="AK94" s="199">
        <v>0.27</v>
      </c>
      <c r="AL94" s="199">
        <v>0</v>
      </c>
      <c r="AM94" s="199">
        <v>0</v>
      </c>
      <c r="AN94" s="199">
        <v>0</v>
      </c>
      <c r="AO94" s="199">
        <v>17.11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1.82</v>
      </c>
      <c r="AJ95" s="199">
        <v>0</v>
      </c>
      <c r="AK95" s="199">
        <v>0.27</v>
      </c>
      <c r="AL95" s="199">
        <v>0</v>
      </c>
      <c r="AM95" s="199">
        <v>0</v>
      </c>
      <c r="AN95" s="199">
        <v>0</v>
      </c>
      <c r="AO95" s="199">
        <v>17.11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1.82</v>
      </c>
      <c r="AJ96" s="199">
        <v>0</v>
      </c>
      <c r="AK96" s="199">
        <v>0.27</v>
      </c>
      <c r="AL96" s="199">
        <v>0</v>
      </c>
      <c r="AM96" s="199">
        <v>0</v>
      </c>
      <c r="AN96" s="199">
        <v>0</v>
      </c>
      <c r="AO96" s="199">
        <v>17.11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1.82</v>
      </c>
      <c r="AJ97" s="199">
        <v>0</v>
      </c>
      <c r="AK97" s="199">
        <v>0.27</v>
      </c>
      <c r="AL97" s="199">
        <v>0</v>
      </c>
      <c r="AM97" s="199">
        <v>0</v>
      </c>
      <c r="AN97" s="199">
        <v>0</v>
      </c>
      <c r="AO97" s="199">
        <v>17.11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1.82</v>
      </c>
      <c r="AJ98" s="199">
        <v>0</v>
      </c>
      <c r="AK98" s="199">
        <v>0.27</v>
      </c>
      <c r="AL98" s="199">
        <v>0</v>
      </c>
      <c r="AM98" s="199">
        <v>0</v>
      </c>
      <c r="AN98" s="199">
        <v>0</v>
      </c>
      <c r="AO98" s="199">
        <v>17.11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0.10730749999999976</v>
      </c>
      <c r="AJ99">
        <f t="shared" si="0"/>
        <v>0</v>
      </c>
      <c r="AK99">
        <f t="shared" si="0"/>
        <v>4.4849999999999959E-3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0.40580999999999956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2.62</v>
      </c>
      <c r="AE3" s="199">
        <v>0</v>
      </c>
      <c r="AF3" s="199">
        <v>0</v>
      </c>
      <c r="AG3" s="199">
        <v>0</v>
      </c>
      <c r="AH3" s="199">
        <v>0</v>
      </c>
      <c r="AI3" s="199">
        <v>44.34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77.180000000000007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2.62</v>
      </c>
      <c r="AE4" s="199">
        <v>0</v>
      </c>
      <c r="AF4" s="199">
        <v>0</v>
      </c>
      <c r="AG4" s="199">
        <v>0</v>
      </c>
      <c r="AH4" s="199">
        <v>0</v>
      </c>
      <c r="AI4" s="199">
        <v>44.34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77.180000000000007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2.62</v>
      </c>
      <c r="AE5" s="199">
        <v>0</v>
      </c>
      <c r="AF5" s="199">
        <v>0</v>
      </c>
      <c r="AG5" s="199">
        <v>0</v>
      </c>
      <c r="AH5" s="199">
        <v>0</v>
      </c>
      <c r="AI5" s="199">
        <v>44.34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79.010000000000005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1.77</v>
      </c>
      <c r="AE6" s="199">
        <v>0</v>
      </c>
      <c r="AF6" s="199">
        <v>0</v>
      </c>
      <c r="AG6" s="199">
        <v>0</v>
      </c>
      <c r="AH6" s="199">
        <v>0</v>
      </c>
      <c r="AI6" s="199">
        <v>44.34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82.64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1.77</v>
      </c>
      <c r="AE7" s="199">
        <v>0</v>
      </c>
      <c r="AF7" s="199">
        <v>0</v>
      </c>
      <c r="AG7" s="199">
        <v>0</v>
      </c>
      <c r="AH7" s="199">
        <v>0</v>
      </c>
      <c r="AI7" s="199">
        <v>44.34</v>
      </c>
      <c r="AJ7" s="199">
        <v>0</v>
      </c>
      <c r="AK7" s="199">
        <v>0.52</v>
      </c>
      <c r="AL7" s="199">
        <v>0</v>
      </c>
      <c r="AM7" s="199">
        <v>0</v>
      </c>
      <c r="AN7" s="199">
        <v>0</v>
      </c>
      <c r="AO7" s="199">
        <v>91.18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1.77</v>
      </c>
      <c r="AE8" s="199">
        <v>0</v>
      </c>
      <c r="AF8" s="199">
        <v>0</v>
      </c>
      <c r="AG8" s="199">
        <v>0</v>
      </c>
      <c r="AH8" s="199">
        <v>0</v>
      </c>
      <c r="AI8" s="199">
        <v>44.34</v>
      </c>
      <c r="AJ8" s="199">
        <v>0</v>
      </c>
      <c r="AK8" s="199">
        <v>0.52</v>
      </c>
      <c r="AL8" s="199">
        <v>0</v>
      </c>
      <c r="AM8" s="199">
        <v>0</v>
      </c>
      <c r="AN8" s="199">
        <v>0</v>
      </c>
      <c r="AO8" s="199">
        <v>91.18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1.77</v>
      </c>
      <c r="AE9" s="199">
        <v>0</v>
      </c>
      <c r="AF9" s="199">
        <v>0</v>
      </c>
      <c r="AG9" s="199">
        <v>0</v>
      </c>
      <c r="AH9" s="199">
        <v>0</v>
      </c>
      <c r="AI9" s="199">
        <v>44.34</v>
      </c>
      <c r="AJ9" s="199">
        <v>0</v>
      </c>
      <c r="AK9" s="199">
        <v>0.52</v>
      </c>
      <c r="AL9" s="199">
        <v>0</v>
      </c>
      <c r="AM9" s="199">
        <v>0</v>
      </c>
      <c r="AN9" s="199">
        <v>0</v>
      </c>
      <c r="AO9" s="199">
        <v>91.18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1.77</v>
      </c>
      <c r="AE10" s="199">
        <v>0</v>
      </c>
      <c r="AF10" s="199">
        <v>0</v>
      </c>
      <c r="AG10" s="199">
        <v>0</v>
      </c>
      <c r="AH10" s="199">
        <v>0</v>
      </c>
      <c r="AI10" s="199">
        <v>44.34</v>
      </c>
      <c r="AJ10" s="199">
        <v>0</v>
      </c>
      <c r="AK10" s="199">
        <v>0.52</v>
      </c>
      <c r="AL10" s="199">
        <v>0</v>
      </c>
      <c r="AM10" s="199">
        <v>0</v>
      </c>
      <c r="AN10" s="199">
        <v>0</v>
      </c>
      <c r="AO10" s="199">
        <v>91.18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1.77</v>
      </c>
      <c r="AE11" s="199">
        <v>0</v>
      </c>
      <c r="AF11" s="199">
        <v>0</v>
      </c>
      <c r="AG11" s="199">
        <v>0</v>
      </c>
      <c r="AH11" s="199">
        <v>0</v>
      </c>
      <c r="AI11" s="199">
        <v>44.34</v>
      </c>
      <c r="AJ11" s="199">
        <v>0</v>
      </c>
      <c r="AK11" s="199">
        <v>0.52</v>
      </c>
      <c r="AL11" s="199">
        <v>0</v>
      </c>
      <c r="AM11" s="199">
        <v>0</v>
      </c>
      <c r="AN11" s="199">
        <v>0</v>
      </c>
      <c r="AO11" s="199">
        <v>91.18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1.77</v>
      </c>
      <c r="AE12" s="199">
        <v>0</v>
      </c>
      <c r="AF12" s="199">
        <v>0</v>
      </c>
      <c r="AG12" s="199">
        <v>0</v>
      </c>
      <c r="AH12" s="199">
        <v>0</v>
      </c>
      <c r="AI12" s="199">
        <v>44.34</v>
      </c>
      <c r="AJ12" s="199">
        <v>0</v>
      </c>
      <c r="AK12" s="199">
        <v>0.52</v>
      </c>
      <c r="AL12" s="199">
        <v>0</v>
      </c>
      <c r="AM12" s="199">
        <v>0</v>
      </c>
      <c r="AN12" s="199">
        <v>0</v>
      </c>
      <c r="AO12" s="199">
        <v>91.18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1.77</v>
      </c>
      <c r="AE13" s="199">
        <v>0</v>
      </c>
      <c r="AF13" s="199">
        <v>0</v>
      </c>
      <c r="AG13" s="199">
        <v>0</v>
      </c>
      <c r="AH13" s="199">
        <v>0</v>
      </c>
      <c r="AI13" s="199">
        <v>44.34</v>
      </c>
      <c r="AJ13" s="199">
        <v>0</v>
      </c>
      <c r="AK13" s="199">
        <v>0.52</v>
      </c>
      <c r="AL13" s="199">
        <v>0</v>
      </c>
      <c r="AM13" s="199">
        <v>0</v>
      </c>
      <c r="AN13" s="199">
        <v>0</v>
      </c>
      <c r="AO13" s="199">
        <v>91.18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44.34</v>
      </c>
      <c r="AJ14" s="199">
        <v>0</v>
      </c>
      <c r="AK14" s="199">
        <v>0.52</v>
      </c>
      <c r="AL14" s="199">
        <v>0</v>
      </c>
      <c r="AM14" s="199">
        <v>0</v>
      </c>
      <c r="AN14" s="199">
        <v>0</v>
      </c>
      <c r="AO14" s="199">
        <v>91.18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43.63</v>
      </c>
      <c r="AJ15" s="199">
        <v>0</v>
      </c>
      <c r="AK15" s="199">
        <v>0.52</v>
      </c>
      <c r="AL15" s="199">
        <v>0</v>
      </c>
      <c r="AM15" s="199">
        <v>0</v>
      </c>
      <c r="AN15" s="199">
        <v>0</v>
      </c>
      <c r="AO15" s="199">
        <v>91.18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43.63</v>
      </c>
      <c r="AJ16" s="199">
        <v>0</v>
      </c>
      <c r="AK16" s="199">
        <v>0.52</v>
      </c>
      <c r="AL16" s="199">
        <v>0</v>
      </c>
      <c r="AM16" s="199">
        <v>0</v>
      </c>
      <c r="AN16" s="199">
        <v>0</v>
      </c>
      <c r="AO16" s="199">
        <v>91.18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43.63</v>
      </c>
      <c r="AJ17" s="199">
        <v>0</v>
      </c>
      <c r="AK17" s="199">
        <v>1.01</v>
      </c>
      <c r="AL17" s="199">
        <v>0</v>
      </c>
      <c r="AM17" s="199">
        <v>0</v>
      </c>
      <c r="AN17" s="199">
        <v>0</v>
      </c>
      <c r="AO17" s="199">
        <v>91.18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43.63</v>
      </c>
      <c r="AJ18" s="199">
        <v>0</v>
      </c>
      <c r="AK18" s="199">
        <v>1.01</v>
      </c>
      <c r="AL18" s="199">
        <v>0</v>
      </c>
      <c r="AM18" s="199">
        <v>0</v>
      </c>
      <c r="AN18" s="199">
        <v>0</v>
      </c>
      <c r="AO18" s="199">
        <v>91.18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43.63</v>
      </c>
      <c r="AJ19" s="199">
        <v>0</v>
      </c>
      <c r="AK19" s="199">
        <v>1.01</v>
      </c>
      <c r="AL19" s="199">
        <v>0</v>
      </c>
      <c r="AM19" s="199">
        <v>0</v>
      </c>
      <c r="AN19" s="199">
        <v>0</v>
      </c>
      <c r="AO19" s="199">
        <v>91.18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43.63</v>
      </c>
      <c r="AJ20" s="199">
        <v>0</v>
      </c>
      <c r="AK20" s="199">
        <v>1.01</v>
      </c>
      <c r="AL20" s="199">
        <v>0</v>
      </c>
      <c r="AM20" s="199">
        <v>0</v>
      </c>
      <c r="AN20" s="199">
        <v>0</v>
      </c>
      <c r="AO20" s="199">
        <v>91.18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43.63</v>
      </c>
      <c r="AJ21" s="199">
        <v>0</v>
      </c>
      <c r="AK21" s="199">
        <v>1.01</v>
      </c>
      <c r="AL21" s="199">
        <v>0</v>
      </c>
      <c r="AM21" s="199">
        <v>0</v>
      </c>
      <c r="AN21" s="199">
        <v>0</v>
      </c>
      <c r="AO21" s="199">
        <v>91.18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43.63</v>
      </c>
      <c r="AJ22" s="199">
        <v>0</v>
      </c>
      <c r="AK22" s="199">
        <v>1.01</v>
      </c>
      <c r="AL22" s="199">
        <v>0</v>
      </c>
      <c r="AM22" s="199">
        <v>0</v>
      </c>
      <c r="AN22" s="199">
        <v>0</v>
      </c>
      <c r="AO22" s="199">
        <v>91.18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43.63</v>
      </c>
      <c r="AJ23" s="199">
        <v>0</v>
      </c>
      <c r="AK23" s="199">
        <v>1.01</v>
      </c>
      <c r="AL23" s="199">
        <v>0</v>
      </c>
      <c r="AM23" s="199">
        <v>0</v>
      </c>
      <c r="AN23" s="199">
        <v>0</v>
      </c>
      <c r="AO23" s="199">
        <v>91.18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43.63</v>
      </c>
      <c r="AJ24" s="199">
        <v>0</v>
      </c>
      <c r="AK24" s="199">
        <v>1.01</v>
      </c>
      <c r="AL24" s="199">
        <v>0</v>
      </c>
      <c r="AM24" s="199">
        <v>0</v>
      </c>
      <c r="AN24" s="199">
        <v>0</v>
      </c>
      <c r="AO24" s="199">
        <v>91.18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43.63</v>
      </c>
      <c r="AJ25" s="199">
        <v>0</v>
      </c>
      <c r="AK25" s="199">
        <v>1.01</v>
      </c>
      <c r="AL25" s="199">
        <v>0</v>
      </c>
      <c r="AM25" s="199">
        <v>0</v>
      </c>
      <c r="AN25" s="199">
        <v>0</v>
      </c>
      <c r="AO25" s="199">
        <v>91.18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44.34</v>
      </c>
      <c r="AJ26" s="199">
        <v>0</v>
      </c>
      <c r="AK26" s="199">
        <v>1.01</v>
      </c>
      <c r="AL26" s="199">
        <v>0</v>
      </c>
      <c r="AM26" s="199">
        <v>0</v>
      </c>
      <c r="AN26" s="199">
        <v>0</v>
      </c>
      <c r="AO26" s="199">
        <v>91.18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44.34</v>
      </c>
      <c r="AJ27" s="199">
        <v>0</v>
      </c>
      <c r="AK27" s="199">
        <v>1.01</v>
      </c>
      <c r="AL27" s="199">
        <v>0</v>
      </c>
      <c r="AM27" s="199">
        <v>0</v>
      </c>
      <c r="AN27" s="199">
        <v>0</v>
      </c>
      <c r="AO27" s="199">
        <v>91.18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44.34</v>
      </c>
      <c r="AJ28" s="199">
        <v>0</v>
      </c>
      <c r="AK28" s="199">
        <v>1.01</v>
      </c>
      <c r="AL28" s="199">
        <v>0</v>
      </c>
      <c r="AM28" s="199">
        <v>0</v>
      </c>
      <c r="AN28" s="199">
        <v>0</v>
      </c>
      <c r="AO28" s="199">
        <v>91.18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44.34</v>
      </c>
      <c r="AJ29" s="199">
        <v>0</v>
      </c>
      <c r="AK29" s="199">
        <v>1.01</v>
      </c>
      <c r="AL29" s="199">
        <v>0</v>
      </c>
      <c r="AM29" s="199">
        <v>0</v>
      </c>
      <c r="AN29" s="199">
        <v>0</v>
      </c>
      <c r="AO29" s="199">
        <v>91.18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44.34</v>
      </c>
      <c r="AJ30" s="199">
        <v>0</v>
      </c>
      <c r="AK30" s="199">
        <v>0.04</v>
      </c>
      <c r="AL30" s="199">
        <v>0</v>
      </c>
      <c r="AM30" s="199">
        <v>0</v>
      </c>
      <c r="AN30" s="199">
        <v>0</v>
      </c>
      <c r="AO30" s="199">
        <v>91.18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44.34</v>
      </c>
      <c r="AJ31" s="199">
        <v>0</v>
      </c>
      <c r="AK31" s="199">
        <v>0.04</v>
      </c>
      <c r="AL31" s="199">
        <v>0</v>
      </c>
      <c r="AM31" s="199">
        <v>0</v>
      </c>
      <c r="AN31" s="199">
        <v>0</v>
      </c>
      <c r="AO31" s="199">
        <v>91.18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44.34</v>
      </c>
      <c r="AJ32" s="199">
        <v>0</v>
      </c>
      <c r="AK32" s="199">
        <v>0.04</v>
      </c>
      <c r="AL32" s="199">
        <v>0</v>
      </c>
      <c r="AM32" s="199">
        <v>0</v>
      </c>
      <c r="AN32" s="199">
        <v>0</v>
      </c>
      <c r="AO32" s="199">
        <v>91.18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44.34</v>
      </c>
      <c r="AJ33" s="199">
        <v>0</v>
      </c>
      <c r="AK33" s="199">
        <v>0.04</v>
      </c>
      <c r="AL33" s="199">
        <v>0</v>
      </c>
      <c r="AM33" s="199">
        <v>0</v>
      </c>
      <c r="AN33" s="199">
        <v>0</v>
      </c>
      <c r="AO33" s="199">
        <v>91.18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44.34</v>
      </c>
      <c r="AJ34" s="199">
        <v>0</v>
      </c>
      <c r="AK34" s="199">
        <v>0.04</v>
      </c>
      <c r="AL34" s="199">
        <v>0</v>
      </c>
      <c r="AM34" s="199">
        <v>0</v>
      </c>
      <c r="AN34" s="199">
        <v>0</v>
      </c>
      <c r="AO34" s="199">
        <v>91.18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44.34</v>
      </c>
      <c r="AJ35" s="199">
        <v>0</v>
      </c>
      <c r="AK35" s="199">
        <v>0.04</v>
      </c>
      <c r="AL35" s="199">
        <v>0</v>
      </c>
      <c r="AM35" s="199">
        <v>0</v>
      </c>
      <c r="AN35" s="199">
        <v>0</v>
      </c>
      <c r="AO35" s="199">
        <v>91.18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44.34</v>
      </c>
      <c r="AJ36" s="199">
        <v>0</v>
      </c>
      <c r="AK36" s="199">
        <v>0.04</v>
      </c>
      <c r="AL36" s="199">
        <v>0</v>
      </c>
      <c r="AM36" s="199">
        <v>0</v>
      </c>
      <c r="AN36" s="199">
        <v>0</v>
      </c>
      <c r="AO36" s="199">
        <v>91.18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0</v>
      </c>
      <c r="AH37" s="199">
        <v>60.6</v>
      </c>
      <c r="AI37" s="199">
        <v>44.34</v>
      </c>
      <c r="AJ37" s="199">
        <v>0</v>
      </c>
      <c r="AK37" s="199">
        <v>0.04</v>
      </c>
      <c r="AL37" s="199">
        <v>0</v>
      </c>
      <c r="AM37" s="199">
        <v>0</v>
      </c>
      <c r="AN37" s="199">
        <v>0</v>
      </c>
      <c r="AO37" s="199">
        <v>91.18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0</v>
      </c>
      <c r="AH38" s="199">
        <v>60.6</v>
      </c>
      <c r="AI38" s="199">
        <v>44.34</v>
      </c>
      <c r="AJ38" s="199">
        <v>0</v>
      </c>
      <c r="AK38" s="199">
        <v>0.04</v>
      </c>
      <c r="AL38" s="199">
        <v>0</v>
      </c>
      <c r="AM38" s="199">
        <v>0</v>
      </c>
      <c r="AN38" s="199">
        <v>0</v>
      </c>
      <c r="AO38" s="199">
        <v>91.18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0</v>
      </c>
      <c r="AH39" s="199">
        <v>60.6</v>
      </c>
      <c r="AI39" s="199">
        <v>42.82</v>
      </c>
      <c r="AJ39" s="199">
        <v>0</v>
      </c>
      <c r="AK39" s="199">
        <v>0.04</v>
      </c>
      <c r="AL39" s="199">
        <v>0</v>
      </c>
      <c r="AM39" s="199">
        <v>0</v>
      </c>
      <c r="AN39" s="199">
        <v>0</v>
      </c>
      <c r="AO39" s="199">
        <v>91.18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0</v>
      </c>
      <c r="AH40" s="199">
        <v>60.6</v>
      </c>
      <c r="AI40" s="199">
        <v>24.64</v>
      </c>
      <c r="AJ40" s="199">
        <v>0</v>
      </c>
      <c r="AK40" s="199">
        <v>0.04</v>
      </c>
      <c r="AL40" s="199">
        <v>0</v>
      </c>
      <c r="AM40" s="199">
        <v>0</v>
      </c>
      <c r="AN40" s="199">
        <v>0</v>
      </c>
      <c r="AO40" s="199">
        <v>91.18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0</v>
      </c>
      <c r="AH41" s="199">
        <v>60.6</v>
      </c>
      <c r="AI41" s="199">
        <v>25.41</v>
      </c>
      <c r="AJ41" s="199">
        <v>0</v>
      </c>
      <c r="AK41" s="199">
        <v>0.04</v>
      </c>
      <c r="AL41" s="199">
        <v>0</v>
      </c>
      <c r="AM41" s="199">
        <v>0</v>
      </c>
      <c r="AN41" s="199">
        <v>0</v>
      </c>
      <c r="AO41" s="199">
        <v>91.18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0</v>
      </c>
      <c r="AH42" s="199">
        <v>60.6</v>
      </c>
      <c r="AI42" s="199">
        <v>19.350000000000001</v>
      </c>
      <c r="AJ42" s="199">
        <v>0</v>
      </c>
      <c r="AK42" s="199">
        <v>0.04</v>
      </c>
      <c r="AL42" s="199">
        <v>0</v>
      </c>
      <c r="AM42" s="199">
        <v>0</v>
      </c>
      <c r="AN42" s="199">
        <v>0</v>
      </c>
      <c r="AO42" s="199">
        <v>91.18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0</v>
      </c>
      <c r="AH43" s="199">
        <v>60.6</v>
      </c>
      <c r="AI43" s="199">
        <v>7.58</v>
      </c>
      <c r="AJ43" s="199">
        <v>0</v>
      </c>
      <c r="AK43" s="199">
        <v>0.04</v>
      </c>
      <c r="AL43" s="199">
        <v>0</v>
      </c>
      <c r="AM43" s="199">
        <v>0</v>
      </c>
      <c r="AN43" s="199">
        <v>0</v>
      </c>
      <c r="AO43" s="199">
        <v>91.18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0</v>
      </c>
      <c r="AH44" s="199">
        <v>60.6</v>
      </c>
      <c r="AI44" s="199">
        <v>7.58</v>
      </c>
      <c r="AJ44" s="199">
        <v>0</v>
      </c>
      <c r="AK44" s="199">
        <v>0.04</v>
      </c>
      <c r="AL44" s="199">
        <v>0</v>
      </c>
      <c r="AM44" s="199">
        <v>0</v>
      </c>
      <c r="AN44" s="199">
        <v>0</v>
      </c>
      <c r="AO44" s="199">
        <v>91.18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0</v>
      </c>
      <c r="AH45" s="199">
        <v>60.6</v>
      </c>
      <c r="AI45" s="199">
        <v>7.58</v>
      </c>
      <c r="AJ45" s="199">
        <v>0</v>
      </c>
      <c r="AK45" s="199">
        <v>0.04</v>
      </c>
      <c r="AL45" s="199">
        <v>0</v>
      </c>
      <c r="AM45" s="199">
        <v>0</v>
      </c>
      <c r="AN45" s="199">
        <v>0</v>
      </c>
      <c r="AO45" s="199">
        <v>91.18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7.58</v>
      </c>
      <c r="AJ46" s="199">
        <v>0</v>
      </c>
      <c r="AK46" s="199">
        <v>0.04</v>
      </c>
      <c r="AL46" s="199">
        <v>0</v>
      </c>
      <c r="AM46" s="199">
        <v>0</v>
      </c>
      <c r="AN46" s="199">
        <v>0</v>
      </c>
      <c r="AO46" s="199">
        <v>91.18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7.58</v>
      </c>
      <c r="AJ47" s="199">
        <v>0</v>
      </c>
      <c r="AK47" s="199">
        <v>1.49</v>
      </c>
      <c r="AL47" s="199">
        <v>0</v>
      </c>
      <c r="AM47" s="199">
        <v>0</v>
      </c>
      <c r="AN47" s="199">
        <v>0</v>
      </c>
      <c r="AO47" s="199">
        <v>91.18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2.08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7.58</v>
      </c>
      <c r="AJ48" s="199">
        <v>0</v>
      </c>
      <c r="AK48" s="199">
        <v>1.49</v>
      </c>
      <c r="AL48" s="199">
        <v>0</v>
      </c>
      <c r="AM48" s="199">
        <v>0</v>
      </c>
      <c r="AN48" s="199">
        <v>0</v>
      </c>
      <c r="AO48" s="199">
        <v>91.18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2.08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50.6</v>
      </c>
      <c r="AJ49" s="199">
        <v>0</v>
      </c>
      <c r="AK49" s="199">
        <v>0.04</v>
      </c>
      <c r="AL49" s="199">
        <v>0</v>
      </c>
      <c r="AM49" s="199">
        <v>0</v>
      </c>
      <c r="AN49" s="199">
        <v>0</v>
      </c>
      <c r="AO49" s="199">
        <v>91.18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2.08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7.58</v>
      </c>
      <c r="AJ50" s="199">
        <v>0</v>
      </c>
      <c r="AK50" s="199">
        <v>0.04</v>
      </c>
      <c r="AL50" s="199">
        <v>0</v>
      </c>
      <c r="AM50" s="199">
        <v>0</v>
      </c>
      <c r="AN50" s="199">
        <v>0</v>
      </c>
      <c r="AO50" s="199">
        <v>91.18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2.08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6.06</v>
      </c>
      <c r="AJ51" s="199">
        <v>0</v>
      </c>
      <c r="AK51" s="199">
        <v>0.59</v>
      </c>
      <c r="AL51" s="199">
        <v>0</v>
      </c>
      <c r="AM51" s="199">
        <v>0</v>
      </c>
      <c r="AN51" s="199">
        <v>0</v>
      </c>
      <c r="AO51" s="199">
        <v>89.24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2.08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6.06</v>
      </c>
      <c r="AJ52" s="199">
        <v>0</v>
      </c>
      <c r="AK52" s="199">
        <v>0.59</v>
      </c>
      <c r="AL52" s="199">
        <v>0</v>
      </c>
      <c r="AM52" s="199">
        <v>0</v>
      </c>
      <c r="AN52" s="199">
        <v>0</v>
      </c>
      <c r="AO52" s="199">
        <v>89.24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2.08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6.06</v>
      </c>
      <c r="AJ53" s="199">
        <v>0</v>
      </c>
      <c r="AK53" s="199">
        <v>0.59</v>
      </c>
      <c r="AL53" s="199">
        <v>0</v>
      </c>
      <c r="AM53" s="199">
        <v>0</v>
      </c>
      <c r="AN53" s="199">
        <v>0</v>
      </c>
      <c r="AO53" s="199">
        <v>89.24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2.08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6.06</v>
      </c>
      <c r="AJ54" s="199">
        <v>0</v>
      </c>
      <c r="AK54" s="199">
        <v>0.59</v>
      </c>
      <c r="AL54" s="199">
        <v>0</v>
      </c>
      <c r="AM54" s="199">
        <v>0</v>
      </c>
      <c r="AN54" s="199">
        <v>0</v>
      </c>
      <c r="AO54" s="199">
        <v>89.24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2.08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6.06</v>
      </c>
      <c r="AJ55" s="199">
        <v>0</v>
      </c>
      <c r="AK55" s="199">
        <v>0.59</v>
      </c>
      <c r="AL55" s="199">
        <v>0</v>
      </c>
      <c r="AM55" s="199">
        <v>0</v>
      </c>
      <c r="AN55" s="199">
        <v>0</v>
      </c>
      <c r="AO55" s="199">
        <v>89.24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2.08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6.06</v>
      </c>
      <c r="AJ56" s="199">
        <v>0</v>
      </c>
      <c r="AK56" s="199">
        <v>0.59</v>
      </c>
      <c r="AL56" s="199">
        <v>0</v>
      </c>
      <c r="AM56" s="199">
        <v>0</v>
      </c>
      <c r="AN56" s="199">
        <v>0</v>
      </c>
      <c r="AO56" s="199">
        <v>89.24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2.08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6.06</v>
      </c>
      <c r="AJ57" s="199">
        <v>0</v>
      </c>
      <c r="AK57" s="199">
        <v>0.59</v>
      </c>
      <c r="AL57" s="199">
        <v>0</v>
      </c>
      <c r="AM57" s="199">
        <v>0</v>
      </c>
      <c r="AN57" s="199">
        <v>0</v>
      </c>
      <c r="AO57" s="199">
        <v>89.24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2.08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6.06</v>
      </c>
      <c r="AJ58" s="199">
        <v>0</v>
      </c>
      <c r="AK58" s="199">
        <v>0.59</v>
      </c>
      <c r="AL58" s="199">
        <v>0</v>
      </c>
      <c r="AM58" s="199">
        <v>0</v>
      </c>
      <c r="AN58" s="199">
        <v>0</v>
      </c>
      <c r="AO58" s="199">
        <v>89.24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2.08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6.06</v>
      </c>
      <c r="AJ59" s="199">
        <v>0</v>
      </c>
      <c r="AK59" s="199">
        <v>0.59</v>
      </c>
      <c r="AL59" s="199">
        <v>0</v>
      </c>
      <c r="AM59" s="199">
        <v>0</v>
      </c>
      <c r="AN59" s="199">
        <v>0</v>
      </c>
      <c r="AO59" s="199">
        <v>89.24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2.08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6.06</v>
      </c>
      <c r="AJ60" s="199">
        <v>0</v>
      </c>
      <c r="AK60" s="199">
        <v>0.59</v>
      </c>
      <c r="AL60" s="199">
        <v>0</v>
      </c>
      <c r="AM60" s="199">
        <v>0</v>
      </c>
      <c r="AN60" s="199">
        <v>0</v>
      </c>
      <c r="AO60" s="199">
        <v>89.24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2.08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6.06</v>
      </c>
      <c r="AJ61" s="199">
        <v>0</v>
      </c>
      <c r="AK61" s="199">
        <v>0.59</v>
      </c>
      <c r="AL61" s="199">
        <v>0</v>
      </c>
      <c r="AM61" s="199">
        <v>0</v>
      </c>
      <c r="AN61" s="199">
        <v>0</v>
      </c>
      <c r="AO61" s="199">
        <v>89.24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2.08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6.06</v>
      </c>
      <c r="AJ62" s="199">
        <v>0</v>
      </c>
      <c r="AK62" s="199">
        <v>0.59</v>
      </c>
      <c r="AL62" s="199">
        <v>0</v>
      </c>
      <c r="AM62" s="199">
        <v>0</v>
      </c>
      <c r="AN62" s="199">
        <v>0</v>
      </c>
      <c r="AO62" s="199">
        <v>89.24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2.08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6.06</v>
      </c>
      <c r="AJ63" s="199">
        <v>0</v>
      </c>
      <c r="AK63" s="199">
        <v>2.46</v>
      </c>
      <c r="AL63" s="199">
        <v>0</v>
      </c>
      <c r="AM63" s="199">
        <v>0</v>
      </c>
      <c r="AN63" s="199">
        <v>0</v>
      </c>
      <c r="AO63" s="199">
        <v>89.24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2.08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6.06</v>
      </c>
      <c r="AJ64" s="199">
        <v>0</v>
      </c>
      <c r="AK64" s="199">
        <v>2.46</v>
      </c>
      <c r="AL64" s="199">
        <v>0</v>
      </c>
      <c r="AM64" s="199">
        <v>0</v>
      </c>
      <c r="AN64" s="199">
        <v>0</v>
      </c>
      <c r="AO64" s="199">
        <v>89.24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2.08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6.06</v>
      </c>
      <c r="AJ65" s="199">
        <v>0</v>
      </c>
      <c r="AK65" s="199">
        <v>2.46</v>
      </c>
      <c r="AL65" s="199">
        <v>0</v>
      </c>
      <c r="AM65" s="199">
        <v>0</v>
      </c>
      <c r="AN65" s="199">
        <v>0</v>
      </c>
      <c r="AO65" s="199">
        <v>89.24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2.08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6.06</v>
      </c>
      <c r="AJ66" s="199">
        <v>0</v>
      </c>
      <c r="AK66" s="199">
        <v>2.46</v>
      </c>
      <c r="AL66" s="199">
        <v>0</v>
      </c>
      <c r="AM66" s="199">
        <v>0</v>
      </c>
      <c r="AN66" s="199">
        <v>0</v>
      </c>
      <c r="AO66" s="199">
        <v>89.24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2.08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6.06</v>
      </c>
      <c r="AJ67" s="199">
        <v>0</v>
      </c>
      <c r="AK67" s="199">
        <v>2.46</v>
      </c>
      <c r="AL67" s="199">
        <v>0</v>
      </c>
      <c r="AM67" s="199">
        <v>0</v>
      </c>
      <c r="AN67" s="199">
        <v>0</v>
      </c>
      <c r="AO67" s="199">
        <v>89.24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2.08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6.06</v>
      </c>
      <c r="AJ68" s="199">
        <v>0</v>
      </c>
      <c r="AK68" s="199">
        <v>2.46</v>
      </c>
      <c r="AL68" s="199">
        <v>0</v>
      </c>
      <c r="AM68" s="199">
        <v>0</v>
      </c>
      <c r="AN68" s="199">
        <v>0</v>
      </c>
      <c r="AO68" s="199">
        <v>89.24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2.08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6.06</v>
      </c>
      <c r="AJ69" s="199">
        <v>0</v>
      </c>
      <c r="AK69" s="199">
        <v>2.46</v>
      </c>
      <c r="AL69" s="199">
        <v>0</v>
      </c>
      <c r="AM69" s="199">
        <v>0</v>
      </c>
      <c r="AN69" s="199">
        <v>0</v>
      </c>
      <c r="AO69" s="199">
        <v>89.24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2.08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6.06</v>
      </c>
      <c r="AJ70" s="199">
        <v>0</v>
      </c>
      <c r="AK70" s="199">
        <v>2.46</v>
      </c>
      <c r="AL70" s="199">
        <v>0</v>
      </c>
      <c r="AM70" s="199">
        <v>0</v>
      </c>
      <c r="AN70" s="199">
        <v>0</v>
      </c>
      <c r="AO70" s="199">
        <v>89.24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2.08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7.22</v>
      </c>
      <c r="AJ71" s="199">
        <v>0</v>
      </c>
      <c r="AK71" s="199">
        <v>2.46</v>
      </c>
      <c r="AL71" s="199">
        <v>0</v>
      </c>
      <c r="AM71" s="199">
        <v>0</v>
      </c>
      <c r="AN71" s="199">
        <v>0</v>
      </c>
      <c r="AO71" s="199">
        <v>89.24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2.08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7.22</v>
      </c>
      <c r="AJ72" s="199">
        <v>0</v>
      </c>
      <c r="AK72" s="199">
        <v>2.46</v>
      </c>
      <c r="AL72" s="199">
        <v>0</v>
      </c>
      <c r="AM72" s="199">
        <v>0</v>
      </c>
      <c r="AN72" s="199">
        <v>0</v>
      </c>
      <c r="AO72" s="199">
        <v>89.24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2.08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6.06</v>
      </c>
      <c r="AJ73" s="199">
        <v>0</v>
      </c>
      <c r="AK73" s="199">
        <v>2.46</v>
      </c>
      <c r="AL73" s="199">
        <v>0</v>
      </c>
      <c r="AM73" s="199">
        <v>0</v>
      </c>
      <c r="AN73" s="199">
        <v>0</v>
      </c>
      <c r="AO73" s="199">
        <v>89.24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2.08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6.06</v>
      </c>
      <c r="AJ74" s="199">
        <v>0</v>
      </c>
      <c r="AK74" s="199">
        <v>2.46</v>
      </c>
      <c r="AL74" s="199">
        <v>0</v>
      </c>
      <c r="AM74" s="199">
        <v>0</v>
      </c>
      <c r="AN74" s="199">
        <v>0</v>
      </c>
      <c r="AO74" s="199">
        <v>89.24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2.08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6.06</v>
      </c>
      <c r="AJ75" s="199">
        <v>0</v>
      </c>
      <c r="AK75" s="199">
        <v>1.97</v>
      </c>
      <c r="AL75" s="199">
        <v>0</v>
      </c>
      <c r="AM75" s="199">
        <v>0</v>
      </c>
      <c r="AN75" s="199">
        <v>0</v>
      </c>
      <c r="AO75" s="199">
        <v>91.18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2.08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6.06</v>
      </c>
      <c r="AJ76" s="199">
        <v>0</v>
      </c>
      <c r="AK76" s="199">
        <v>1.97</v>
      </c>
      <c r="AL76" s="199">
        <v>0</v>
      </c>
      <c r="AM76" s="199">
        <v>0</v>
      </c>
      <c r="AN76" s="199">
        <v>0</v>
      </c>
      <c r="AO76" s="199">
        <v>91.18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2.08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6.06</v>
      </c>
      <c r="AJ77" s="199">
        <v>0</v>
      </c>
      <c r="AK77" s="199">
        <v>1.97</v>
      </c>
      <c r="AL77" s="199">
        <v>0</v>
      </c>
      <c r="AM77" s="199">
        <v>0</v>
      </c>
      <c r="AN77" s="199">
        <v>0</v>
      </c>
      <c r="AO77" s="199">
        <v>91.18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2.08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6.06</v>
      </c>
      <c r="AJ78" s="199">
        <v>0</v>
      </c>
      <c r="AK78" s="199">
        <v>1.97</v>
      </c>
      <c r="AL78" s="199">
        <v>0</v>
      </c>
      <c r="AM78" s="199">
        <v>0</v>
      </c>
      <c r="AN78" s="199">
        <v>0</v>
      </c>
      <c r="AO78" s="199">
        <v>91.18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2.08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6.06</v>
      </c>
      <c r="AJ79" s="199">
        <v>0</v>
      </c>
      <c r="AK79" s="199">
        <v>1.97</v>
      </c>
      <c r="AL79" s="199">
        <v>0</v>
      </c>
      <c r="AM79" s="199">
        <v>0</v>
      </c>
      <c r="AN79" s="199">
        <v>0</v>
      </c>
      <c r="AO79" s="199">
        <v>91.18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2.08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6.06</v>
      </c>
      <c r="AJ80" s="199">
        <v>0</v>
      </c>
      <c r="AK80" s="199">
        <v>1.97</v>
      </c>
      <c r="AL80" s="199">
        <v>0</v>
      </c>
      <c r="AM80" s="199">
        <v>0</v>
      </c>
      <c r="AN80" s="199">
        <v>0</v>
      </c>
      <c r="AO80" s="199">
        <v>91.18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2.08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6.06</v>
      </c>
      <c r="AJ81" s="199">
        <v>0</v>
      </c>
      <c r="AK81" s="199">
        <v>1.97</v>
      </c>
      <c r="AL81" s="199">
        <v>0</v>
      </c>
      <c r="AM81" s="199">
        <v>0</v>
      </c>
      <c r="AN81" s="199">
        <v>0</v>
      </c>
      <c r="AO81" s="199">
        <v>91.18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2.08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6.06</v>
      </c>
      <c r="AJ82" s="199">
        <v>0</v>
      </c>
      <c r="AK82" s="199">
        <v>1.97</v>
      </c>
      <c r="AL82" s="199">
        <v>0</v>
      </c>
      <c r="AM82" s="199">
        <v>0</v>
      </c>
      <c r="AN82" s="199">
        <v>0</v>
      </c>
      <c r="AO82" s="199">
        <v>91.18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2.08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6.06</v>
      </c>
      <c r="AJ83" s="199">
        <v>0</v>
      </c>
      <c r="AK83" s="199">
        <v>1.97</v>
      </c>
      <c r="AL83" s="199">
        <v>0</v>
      </c>
      <c r="AM83" s="199">
        <v>0</v>
      </c>
      <c r="AN83" s="199">
        <v>0</v>
      </c>
      <c r="AO83" s="199">
        <v>91.18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2.08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6.06</v>
      </c>
      <c r="AJ84" s="199">
        <v>0</v>
      </c>
      <c r="AK84" s="199">
        <v>1.97</v>
      </c>
      <c r="AL84" s="199">
        <v>0</v>
      </c>
      <c r="AM84" s="199">
        <v>0</v>
      </c>
      <c r="AN84" s="199">
        <v>0</v>
      </c>
      <c r="AO84" s="199">
        <v>91.18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2.08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6.06</v>
      </c>
      <c r="AJ85" s="199">
        <v>0</v>
      </c>
      <c r="AK85" s="199">
        <v>1.97</v>
      </c>
      <c r="AL85" s="199">
        <v>0</v>
      </c>
      <c r="AM85" s="199">
        <v>0</v>
      </c>
      <c r="AN85" s="199">
        <v>0</v>
      </c>
      <c r="AO85" s="199">
        <v>91.18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2.08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6.06</v>
      </c>
      <c r="AJ86" s="199">
        <v>0</v>
      </c>
      <c r="AK86" s="199">
        <v>1.97</v>
      </c>
      <c r="AL86" s="199">
        <v>0</v>
      </c>
      <c r="AM86" s="199">
        <v>0</v>
      </c>
      <c r="AN86" s="199">
        <v>0</v>
      </c>
      <c r="AO86" s="199">
        <v>91.18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2.08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6.06</v>
      </c>
      <c r="AJ87" s="199">
        <v>0</v>
      </c>
      <c r="AK87" s="199">
        <v>1.49</v>
      </c>
      <c r="AL87" s="199">
        <v>0</v>
      </c>
      <c r="AM87" s="199">
        <v>0</v>
      </c>
      <c r="AN87" s="199">
        <v>0</v>
      </c>
      <c r="AO87" s="199">
        <v>91.18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2.08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6.06</v>
      </c>
      <c r="AJ88" s="199">
        <v>0</v>
      </c>
      <c r="AK88" s="199">
        <v>1.49</v>
      </c>
      <c r="AL88" s="199">
        <v>0</v>
      </c>
      <c r="AM88" s="199">
        <v>0</v>
      </c>
      <c r="AN88" s="199">
        <v>0</v>
      </c>
      <c r="AO88" s="199">
        <v>91.18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2.08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6.06</v>
      </c>
      <c r="AJ89" s="199">
        <v>0</v>
      </c>
      <c r="AK89" s="199">
        <v>1.49</v>
      </c>
      <c r="AL89" s="199">
        <v>0</v>
      </c>
      <c r="AM89" s="199">
        <v>0</v>
      </c>
      <c r="AN89" s="199">
        <v>0</v>
      </c>
      <c r="AO89" s="199">
        <v>91.18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2.44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7.22</v>
      </c>
      <c r="AJ90" s="199">
        <v>0</v>
      </c>
      <c r="AK90" s="199">
        <v>1.49</v>
      </c>
      <c r="AL90" s="199">
        <v>0</v>
      </c>
      <c r="AM90" s="199">
        <v>0</v>
      </c>
      <c r="AN90" s="199">
        <v>0</v>
      </c>
      <c r="AO90" s="199">
        <v>91.18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2.44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10.83</v>
      </c>
      <c r="AJ91" s="199">
        <v>0</v>
      </c>
      <c r="AK91" s="199">
        <v>1.49</v>
      </c>
      <c r="AL91" s="199">
        <v>0</v>
      </c>
      <c r="AM91" s="199">
        <v>0</v>
      </c>
      <c r="AN91" s="199">
        <v>0</v>
      </c>
      <c r="AO91" s="199">
        <v>91.18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2.44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10.83</v>
      </c>
      <c r="AJ92" s="199">
        <v>0</v>
      </c>
      <c r="AK92" s="199">
        <v>1.49</v>
      </c>
      <c r="AL92" s="199">
        <v>0</v>
      </c>
      <c r="AM92" s="199">
        <v>0</v>
      </c>
      <c r="AN92" s="199">
        <v>0</v>
      </c>
      <c r="AO92" s="199">
        <v>91.18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9.09</v>
      </c>
      <c r="AJ93" s="199">
        <v>0</v>
      </c>
      <c r="AK93" s="199">
        <v>1.49</v>
      </c>
      <c r="AL93" s="199">
        <v>0</v>
      </c>
      <c r="AM93" s="199">
        <v>0</v>
      </c>
      <c r="AN93" s="199">
        <v>0</v>
      </c>
      <c r="AO93" s="199">
        <v>91.18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9.09</v>
      </c>
      <c r="AJ94" s="199">
        <v>0</v>
      </c>
      <c r="AK94" s="199">
        <v>1.49</v>
      </c>
      <c r="AL94" s="199">
        <v>0</v>
      </c>
      <c r="AM94" s="199">
        <v>0</v>
      </c>
      <c r="AN94" s="199">
        <v>0</v>
      </c>
      <c r="AO94" s="199">
        <v>91.18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9.09</v>
      </c>
      <c r="AJ95" s="199">
        <v>0</v>
      </c>
      <c r="AK95" s="199">
        <v>1.49</v>
      </c>
      <c r="AL95" s="199">
        <v>0</v>
      </c>
      <c r="AM95" s="199">
        <v>0</v>
      </c>
      <c r="AN95" s="199">
        <v>0</v>
      </c>
      <c r="AO95" s="199">
        <v>91.18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9.09</v>
      </c>
      <c r="AJ96" s="199">
        <v>0</v>
      </c>
      <c r="AK96" s="199">
        <v>1.49</v>
      </c>
      <c r="AL96" s="199">
        <v>0</v>
      </c>
      <c r="AM96" s="199">
        <v>0</v>
      </c>
      <c r="AN96" s="199">
        <v>0</v>
      </c>
      <c r="AO96" s="199">
        <v>91.18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9.09</v>
      </c>
      <c r="AJ97" s="199">
        <v>0</v>
      </c>
      <c r="AK97" s="199">
        <v>1.49</v>
      </c>
      <c r="AL97" s="199">
        <v>0</v>
      </c>
      <c r="AM97" s="199">
        <v>0</v>
      </c>
      <c r="AN97" s="199">
        <v>0</v>
      </c>
      <c r="AO97" s="199">
        <v>91.18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9.09</v>
      </c>
      <c r="AJ98" s="199">
        <v>0</v>
      </c>
      <c r="AK98" s="199">
        <v>1.49</v>
      </c>
      <c r="AL98" s="199">
        <v>0</v>
      </c>
      <c r="AM98" s="199">
        <v>0</v>
      </c>
      <c r="AN98" s="199">
        <v>0</v>
      </c>
      <c r="AO98" s="199">
        <v>91.18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4.4470000000000044E-2</v>
      </c>
      <c r="AD99">
        <f t="shared" si="0"/>
        <v>5.5049999999999995E-3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0.53159749999999928</v>
      </c>
      <c r="AJ99">
        <f t="shared" si="0"/>
        <v>0</v>
      </c>
      <c r="AK99">
        <f t="shared" si="0"/>
        <v>2.504749999999998E-2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2.1645024999999998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5.25</v>
      </c>
      <c r="K3" s="199">
        <v>0.31</v>
      </c>
      <c r="L3" s="199">
        <v>19.09</v>
      </c>
      <c r="M3" s="199">
        <v>0.93</v>
      </c>
      <c r="N3" s="199">
        <v>1.2</v>
      </c>
      <c r="O3" s="199">
        <v>0</v>
      </c>
      <c r="P3" s="199">
        <v>0.83</v>
      </c>
      <c r="Q3" s="199">
        <v>0.11</v>
      </c>
      <c r="R3" s="199">
        <v>0.43</v>
      </c>
      <c r="S3" s="199">
        <v>0.27</v>
      </c>
      <c r="T3" s="199">
        <v>0</v>
      </c>
      <c r="U3" s="199">
        <v>2.12</v>
      </c>
      <c r="V3" s="199">
        <v>0.14000000000000001</v>
      </c>
      <c r="W3" s="199">
        <v>0.35</v>
      </c>
      <c r="X3" s="199">
        <v>1.49</v>
      </c>
      <c r="Y3" s="199">
        <v>0</v>
      </c>
      <c r="Z3" s="199">
        <v>1.28</v>
      </c>
      <c r="AA3" s="199">
        <v>0.91</v>
      </c>
      <c r="AB3" s="199">
        <v>0</v>
      </c>
      <c r="AC3" s="199">
        <v>0</v>
      </c>
      <c r="AD3" s="199">
        <v>7.8</v>
      </c>
      <c r="AE3" s="199">
        <v>0</v>
      </c>
      <c r="AF3" s="199">
        <v>0</v>
      </c>
      <c r="AG3" s="199">
        <v>0</v>
      </c>
      <c r="AH3" s="199">
        <v>0</v>
      </c>
      <c r="AI3" s="199">
        <v>27.89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174.45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5.25</v>
      </c>
      <c r="K4" s="199">
        <v>0.31</v>
      </c>
      <c r="L4" s="199">
        <v>19.09</v>
      </c>
      <c r="M4" s="199">
        <v>0.93</v>
      </c>
      <c r="N4" s="199">
        <v>1.2</v>
      </c>
      <c r="O4" s="199">
        <v>0</v>
      </c>
      <c r="P4" s="199">
        <v>0.83</v>
      </c>
      <c r="Q4" s="199">
        <v>0.11</v>
      </c>
      <c r="R4" s="199">
        <v>0.43</v>
      </c>
      <c r="S4" s="199">
        <v>0.27</v>
      </c>
      <c r="T4" s="199">
        <v>0</v>
      </c>
      <c r="U4" s="199">
        <v>2.12</v>
      </c>
      <c r="V4" s="199">
        <v>0.14000000000000001</v>
      </c>
      <c r="W4" s="199">
        <v>0.35</v>
      </c>
      <c r="X4" s="199">
        <v>1.49</v>
      </c>
      <c r="Y4" s="199">
        <v>0</v>
      </c>
      <c r="Z4" s="199">
        <v>1.28</v>
      </c>
      <c r="AA4" s="199">
        <v>0.91</v>
      </c>
      <c r="AB4" s="199">
        <v>0</v>
      </c>
      <c r="AC4" s="199">
        <v>0</v>
      </c>
      <c r="AD4" s="199">
        <v>7.8</v>
      </c>
      <c r="AE4" s="199">
        <v>0</v>
      </c>
      <c r="AF4" s="199">
        <v>0</v>
      </c>
      <c r="AG4" s="199">
        <v>0</v>
      </c>
      <c r="AH4" s="199">
        <v>0</v>
      </c>
      <c r="AI4" s="199">
        <v>27.89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174.45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5.25</v>
      </c>
      <c r="K5" s="199">
        <v>0.31</v>
      </c>
      <c r="L5" s="199">
        <v>19.09</v>
      </c>
      <c r="M5" s="199">
        <v>0.93</v>
      </c>
      <c r="N5" s="199">
        <v>1.2</v>
      </c>
      <c r="O5" s="199">
        <v>0</v>
      </c>
      <c r="P5" s="199">
        <v>0.83</v>
      </c>
      <c r="Q5" s="199">
        <v>0.11</v>
      </c>
      <c r="R5" s="199">
        <v>0.43</v>
      </c>
      <c r="S5" s="199">
        <v>0.27</v>
      </c>
      <c r="T5" s="199">
        <v>0</v>
      </c>
      <c r="U5" s="199">
        <v>2.12</v>
      </c>
      <c r="V5" s="199">
        <v>0.14000000000000001</v>
      </c>
      <c r="W5" s="199">
        <v>0.32</v>
      </c>
      <c r="X5" s="199">
        <v>1.49</v>
      </c>
      <c r="Y5" s="199">
        <v>0</v>
      </c>
      <c r="Z5" s="199">
        <v>1.28</v>
      </c>
      <c r="AA5" s="199">
        <v>0.91</v>
      </c>
      <c r="AB5" s="199">
        <v>0</v>
      </c>
      <c r="AC5" s="199">
        <v>0</v>
      </c>
      <c r="AD5" s="199">
        <v>7.8</v>
      </c>
      <c r="AE5" s="199">
        <v>0</v>
      </c>
      <c r="AF5" s="199">
        <v>0</v>
      </c>
      <c r="AG5" s="199">
        <v>0</v>
      </c>
      <c r="AH5" s="199">
        <v>0</v>
      </c>
      <c r="AI5" s="199">
        <v>27.89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178.36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5.25</v>
      </c>
      <c r="K6" s="199">
        <v>0.31</v>
      </c>
      <c r="L6" s="199">
        <v>19.09</v>
      </c>
      <c r="M6" s="199">
        <v>0.93</v>
      </c>
      <c r="N6" s="199">
        <v>1.2</v>
      </c>
      <c r="O6" s="199">
        <v>0</v>
      </c>
      <c r="P6" s="199">
        <v>0.83</v>
      </c>
      <c r="Q6" s="199">
        <v>0.11</v>
      </c>
      <c r="R6" s="199">
        <v>0.43</v>
      </c>
      <c r="S6" s="199">
        <v>0.27</v>
      </c>
      <c r="T6" s="199">
        <v>0</v>
      </c>
      <c r="U6" s="199">
        <v>2.12</v>
      </c>
      <c r="V6" s="199">
        <v>0.14000000000000001</v>
      </c>
      <c r="W6" s="199">
        <v>0.24</v>
      </c>
      <c r="X6" s="199">
        <v>1.49</v>
      </c>
      <c r="Y6" s="199">
        <v>0</v>
      </c>
      <c r="Z6" s="199">
        <v>1.28</v>
      </c>
      <c r="AA6" s="199">
        <v>0.91</v>
      </c>
      <c r="AB6" s="199">
        <v>0</v>
      </c>
      <c r="AC6" s="199">
        <v>0</v>
      </c>
      <c r="AD6" s="199">
        <v>7.8</v>
      </c>
      <c r="AE6" s="199">
        <v>0</v>
      </c>
      <c r="AF6" s="199">
        <v>0</v>
      </c>
      <c r="AG6" s="199">
        <v>0</v>
      </c>
      <c r="AH6" s="199">
        <v>0</v>
      </c>
      <c r="AI6" s="199">
        <v>27.89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186.16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5.25</v>
      </c>
      <c r="K7" s="199">
        <v>0.31</v>
      </c>
      <c r="L7" s="199">
        <v>19.09</v>
      </c>
      <c r="M7" s="199">
        <v>0.93</v>
      </c>
      <c r="N7" s="199">
        <v>1.2</v>
      </c>
      <c r="O7" s="199">
        <v>0</v>
      </c>
      <c r="P7" s="199">
        <v>0.83</v>
      </c>
      <c r="Q7" s="199">
        <v>0.11</v>
      </c>
      <c r="R7" s="199">
        <v>0.43</v>
      </c>
      <c r="S7" s="199">
        <v>0.27</v>
      </c>
      <c r="T7" s="199">
        <v>0</v>
      </c>
      <c r="U7" s="199">
        <v>2.12</v>
      </c>
      <c r="V7" s="199">
        <v>0.14000000000000001</v>
      </c>
      <c r="W7" s="199">
        <v>0.24</v>
      </c>
      <c r="X7" s="199">
        <v>1.49</v>
      </c>
      <c r="Y7" s="199">
        <v>0</v>
      </c>
      <c r="Z7" s="199">
        <v>1.28</v>
      </c>
      <c r="AA7" s="199">
        <v>0.91</v>
      </c>
      <c r="AB7" s="199">
        <v>0</v>
      </c>
      <c r="AC7" s="199">
        <v>0</v>
      </c>
      <c r="AD7" s="199">
        <v>7.8</v>
      </c>
      <c r="AE7" s="199">
        <v>0</v>
      </c>
      <c r="AF7" s="199">
        <v>0</v>
      </c>
      <c r="AG7" s="199">
        <v>0</v>
      </c>
      <c r="AH7" s="199">
        <v>0</v>
      </c>
      <c r="AI7" s="199">
        <v>27.89</v>
      </c>
      <c r="AJ7" s="199">
        <v>0</v>
      </c>
      <c r="AK7" s="199">
        <v>1.08</v>
      </c>
      <c r="AL7" s="199">
        <v>0</v>
      </c>
      <c r="AM7" s="199">
        <v>0</v>
      </c>
      <c r="AN7" s="199">
        <v>0</v>
      </c>
      <c r="AO7" s="199">
        <v>204.45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5.25</v>
      </c>
      <c r="K8" s="199">
        <v>0.31</v>
      </c>
      <c r="L8" s="199">
        <v>19.09</v>
      </c>
      <c r="M8" s="199">
        <v>0.93</v>
      </c>
      <c r="N8" s="199">
        <v>1.2</v>
      </c>
      <c r="O8" s="199">
        <v>0</v>
      </c>
      <c r="P8" s="199">
        <v>0.83</v>
      </c>
      <c r="Q8" s="199">
        <v>0.11</v>
      </c>
      <c r="R8" s="199">
        <v>0.43</v>
      </c>
      <c r="S8" s="199">
        <v>0.27</v>
      </c>
      <c r="T8" s="199">
        <v>0</v>
      </c>
      <c r="U8" s="199">
        <v>2.12</v>
      </c>
      <c r="V8" s="199">
        <v>0.14000000000000001</v>
      </c>
      <c r="W8" s="199">
        <v>0.24</v>
      </c>
      <c r="X8" s="199">
        <v>1.49</v>
      </c>
      <c r="Y8" s="199">
        <v>0</v>
      </c>
      <c r="Z8" s="199">
        <v>1.28</v>
      </c>
      <c r="AA8" s="199">
        <v>0.91</v>
      </c>
      <c r="AB8" s="199">
        <v>0</v>
      </c>
      <c r="AC8" s="199">
        <v>0</v>
      </c>
      <c r="AD8" s="199">
        <v>7.8</v>
      </c>
      <c r="AE8" s="199">
        <v>0</v>
      </c>
      <c r="AF8" s="199">
        <v>0</v>
      </c>
      <c r="AG8" s="199">
        <v>0</v>
      </c>
      <c r="AH8" s="199">
        <v>0</v>
      </c>
      <c r="AI8" s="199">
        <v>27.89</v>
      </c>
      <c r="AJ8" s="199">
        <v>0</v>
      </c>
      <c r="AK8" s="199">
        <v>1.08</v>
      </c>
      <c r="AL8" s="199">
        <v>0</v>
      </c>
      <c r="AM8" s="199">
        <v>0</v>
      </c>
      <c r="AN8" s="199">
        <v>0</v>
      </c>
      <c r="AO8" s="199">
        <v>204.45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5.25</v>
      </c>
      <c r="K9" s="199">
        <v>0.31</v>
      </c>
      <c r="L9" s="199">
        <v>19.09</v>
      </c>
      <c r="M9" s="199">
        <v>0.93</v>
      </c>
      <c r="N9" s="199">
        <v>1.2</v>
      </c>
      <c r="O9" s="199">
        <v>0</v>
      </c>
      <c r="P9" s="199">
        <v>0.83</v>
      </c>
      <c r="Q9" s="199">
        <v>0.11</v>
      </c>
      <c r="R9" s="199">
        <v>0.43</v>
      </c>
      <c r="S9" s="199">
        <v>0.27</v>
      </c>
      <c r="T9" s="199">
        <v>0</v>
      </c>
      <c r="U9" s="199">
        <v>2.12</v>
      </c>
      <c r="V9" s="199">
        <v>0.14000000000000001</v>
      </c>
      <c r="W9" s="199">
        <v>0.24</v>
      </c>
      <c r="X9" s="199">
        <v>1.49</v>
      </c>
      <c r="Y9" s="199">
        <v>0</v>
      </c>
      <c r="Z9" s="199">
        <v>1.28</v>
      </c>
      <c r="AA9" s="199">
        <v>0.91</v>
      </c>
      <c r="AB9" s="199">
        <v>0</v>
      </c>
      <c r="AC9" s="199">
        <v>0</v>
      </c>
      <c r="AD9" s="199">
        <v>7.8</v>
      </c>
      <c r="AE9" s="199">
        <v>0</v>
      </c>
      <c r="AF9" s="199">
        <v>0</v>
      </c>
      <c r="AG9" s="199">
        <v>0</v>
      </c>
      <c r="AH9" s="199">
        <v>0</v>
      </c>
      <c r="AI9" s="199">
        <v>27.89</v>
      </c>
      <c r="AJ9" s="199">
        <v>0</v>
      </c>
      <c r="AK9" s="199">
        <v>1.08</v>
      </c>
      <c r="AL9" s="199">
        <v>0</v>
      </c>
      <c r="AM9" s="199">
        <v>0</v>
      </c>
      <c r="AN9" s="199">
        <v>0</v>
      </c>
      <c r="AO9" s="199">
        <v>204.45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5.25</v>
      </c>
      <c r="K10" s="199">
        <v>0.31</v>
      </c>
      <c r="L10" s="199">
        <v>19.09</v>
      </c>
      <c r="M10" s="199">
        <v>0.93</v>
      </c>
      <c r="N10" s="199">
        <v>1.2</v>
      </c>
      <c r="O10" s="199">
        <v>0</v>
      </c>
      <c r="P10" s="199">
        <v>0.83</v>
      </c>
      <c r="Q10" s="199">
        <v>0.11</v>
      </c>
      <c r="R10" s="199">
        <v>0.43</v>
      </c>
      <c r="S10" s="199">
        <v>0.27</v>
      </c>
      <c r="T10" s="199">
        <v>0</v>
      </c>
      <c r="U10" s="199">
        <v>2.12</v>
      </c>
      <c r="V10" s="199">
        <v>0.14000000000000001</v>
      </c>
      <c r="W10" s="199">
        <v>0.24</v>
      </c>
      <c r="X10" s="199">
        <v>1.49</v>
      </c>
      <c r="Y10" s="199">
        <v>0</v>
      </c>
      <c r="Z10" s="199">
        <v>1.28</v>
      </c>
      <c r="AA10" s="199">
        <v>0.91</v>
      </c>
      <c r="AB10" s="199">
        <v>0</v>
      </c>
      <c r="AC10" s="199">
        <v>0</v>
      </c>
      <c r="AD10" s="199">
        <v>7.8</v>
      </c>
      <c r="AE10" s="199">
        <v>0</v>
      </c>
      <c r="AF10" s="199">
        <v>0</v>
      </c>
      <c r="AG10" s="199">
        <v>0</v>
      </c>
      <c r="AH10" s="199">
        <v>0</v>
      </c>
      <c r="AI10" s="199">
        <v>27.89</v>
      </c>
      <c r="AJ10" s="199">
        <v>0</v>
      </c>
      <c r="AK10" s="199">
        <v>1.08</v>
      </c>
      <c r="AL10" s="199">
        <v>0</v>
      </c>
      <c r="AM10" s="199">
        <v>0</v>
      </c>
      <c r="AN10" s="199">
        <v>0</v>
      </c>
      <c r="AO10" s="199">
        <v>204.45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5.25</v>
      </c>
      <c r="K11" s="199">
        <v>0.31</v>
      </c>
      <c r="L11" s="199">
        <v>19.09</v>
      </c>
      <c r="M11" s="199">
        <v>0.93</v>
      </c>
      <c r="N11" s="199">
        <v>1.2</v>
      </c>
      <c r="O11" s="199">
        <v>0</v>
      </c>
      <c r="P11" s="199">
        <v>0.83</v>
      </c>
      <c r="Q11" s="199">
        <v>0.11</v>
      </c>
      <c r="R11" s="199">
        <v>0.43</v>
      </c>
      <c r="S11" s="199">
        <v>0.27</v>
      </c>
      <c r="T11" s="199">
        <v>0</v>
      </c>
      <c r="U11" s="199">
        <v>2.12</v>
      </c>
      <c r="V11" s="199">
        <v>0.14000000000000001</v>
      </c>
      <c r="W11" s="199">
        <v>0.24</v>
      </c>
      <c r="X11" s="199">
        <v>1.49</v>
      </c>
      <c r="Y11" s="199">
        <v>0</v>
      </c>
      <c r="Z11" s="199">
        <v>1.28</v>
      </c>
      <c r="AA11" s="199">
        <v>0.91</v>
      </c>
      <c r="AB11" s="199">
        <v>0</v>
      </c>
      <c r="AC11" s="199">
        <v>0</v>
      </c>
      <c r="AD11" s="199">
        <v>7.8</v>
      </c>
      <c r="AE11" s="199">
        <v>0</v>
      </c>
      <c r="AF11" s="199">
        <v>0</v>
      </c>
      <c r="AG11" s="199">
        <v>0</v>
      </c>
      <c r="AH11" s="199">
        <v>0</v>
      </c>
      <c r="AI11" s="199">
        <v>27.89</v>
      </c>
      <c r="AJ11" s="199">
        <v>0</v>
      </c>
      <c r="AK11" s="199">
        <v>1.08</v>
      </c>
      <c r="AL11" s="199">
        <v>0</v>
      </c>
      <c r="AM11" s="199">
        <v>0</v>
      </c>
      <c r="AN11" s="199">
        <v>0</v>
      </c>
      <c r="AO11" s="199">
        <v>204.45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5.25</v>
      </c>
      <c r="K12" s="199">
        <v>0.31</v>
      </c>
      <c r="L12" s="199">
        <v>19.09</v>
      </c>
      <c r="M12" s="199">
        <v>0.93</v>
      </c>
      <c r="N12" s="199">
        <v>1.2</v>
      </c>
      <c r="O12" s="199">
        <v>0</v>
      </c>
      <c r="P12" s="199">
        <v>0.83</v>
      </c>
      <c r="Q12" s="199">
        <v>0.11</v>
      </c>
      <c r="R12" s="199">
        <v>0.43</v>
      </c>
      <c r="S12" s="199">
        <v>0.27</v>
      </c>
      <c r="T12" s="199">
        <v>0</v>
      </c>
      <c r="U12" s="199">
        <v>2.12</v>
      </c>
      <c r="V12" s="199">
        <v>0.14000000000000001</v>
      </c>
      <c r="W12" s="199">
        <v>0.24</v>
      </c>
      <c r="X12" s="199">
        <v>1.49</v>
      </c>
      <c r="Y12" s="199">
        <v>0</v>
      </c>
      <c r="Z12" s="199">
        <v>1.28</v>
      </c>
      <c r="AA12" s="199">
        <v>0.91</v>
      </c>
      <c r="AB12" s="199">
        <v>0</v>
      </c>
      <c r="AC12" s="199">
        <v>0</v>
      </c>
      <c r="AD12" s="199">
        <v>7.8</v>
      </c>
      <c r="AE12" s="199">
        <v>0</v>
      </c>
      <c r="AF12" s="199">
        <v>0</v>
      </c>
      <c r="AG12" s="199">
        <v>0</v>
      </c>
      <c r="AH12" s="199">
        <v>0</v>
      </c>
      <c r="AI12" s="199">
        <v>27.89</v>
      </c>
      <c r="AJ12" s="199">
        <v>0</v>
      </c>
      <c r="AK12" s="199">
        <v>1.08</v>
      </c>
      <c r="AL12" s="199">
        <v>0</v>
      </c>
      <c r="AM12" s="199">
        <v>0</v>
      </c>
      <c r="AN12" s="199">
        <v>0</v>
      </c>
      <c r="AO12" s="199">
        <v>204.45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5.25</v>
      </c>
      <c r="K13" s="199">
        <v>0.31</v>
      </c>
      <c r="L13" s="199">
        <v>19.09</v>
      </c>
      <c r="M13" s="199">
        <v>0.93</v>
      </c>
      <c r="N13" s="199">
        <v>1.2</v>
      </c>
      <c r="O13" s="199">
        <v>0</v>
      </c>
      <c r="P13" s="199">
        <v>0.83</v>
      </c>
      <c r="Q13" s="199">
        <v>0.11</v>
      </c>
      <c r="R13" s="199">
        <v>0.43</v>
      </c>
      <c r="S13" s="199">
        <v>0.27</v>
      </c>
      <c r="T13" s="199">
        <v>0</v>
      </c>
      <c r="U13" s="199">
        <v>2.12</v>
      </c>
      <c r="V13" s="199">
        <v>0.14000000000000001</v>
      </c>
      <c r="W13" s="199">
        <v>0.24</v>
      </c>
      <c r="X13" s="199">
        <v>1.49</v>
      </c>
      <c r="Y13" s="199">
        <v>0</v>
      </c>
      <c r="Z13" s="199">
        <v>1.28</v>
      </c>
      <c r="AA13" s="199">
        <v>0.91</v>
      </c>
      <c r="AB13" s="199">
        <v>0</v>
      </c>
      <c r="AC13" s="199">
        <v>0</v>
      </c>
      <c r="AD13" s="199">
        <v>7.8</v>
      </c>
      <c r="AE13" s="199">
        <v>0</v>
      </c>
      <c r="AF13" s="199">
        <v>0</v>
      </c>
      <c r="AG13" s="199">
        <v>0</v>
      </c>
      <c r="AH13" s="199">
        <v>0</v>
      </c>
      <c r="AI13" s="199">
        <v>27.89</v>
      </c>
      <c r="AJ13" s="199">
        <v>0</v>
      </c>
      <c r="AK13" s="199">
        <v>1.08</v>
      </c>
      <c r="AL13" s="199">
        <v>0</v>
      </c>
      <c r="AM13" s="199">
        <v>0</v>
      </c>
      <c r="AN13" s="199">
        <v>0</v>
      </c>
      <c r="AO13" s="199">
        <v>204.45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5.25</v>
      </c>
      <c r="K14" s="199">
        <v>0.31</v>
      </c>
      <c r="L14" s="199">
        <v>19.09</v>
      </c>
      <c r="M14" s="199">
        <v>0.93</v>
      </c>
      <c r="N14" s="199">
        <v>1.2</v>
      </c>
      <c r="O14" s="199">
        <v>0</v>
      </c>
      <c r="P14" s="199">
        <v>0.83</v>
      </c>
      <c r="Q14" s="199">
        <v>0.11</v>
      </c>
      <c r="R14" s="199">
        <v>0.43</v>
      </c>
      <c r="S14" s="199">
        <v>0.27</v>
      </c>
      <c r="T14" s="199">
        <v>0</v>
      </c>
      <c r="U14" s="199">
        <v>2.12</v>
      </c>
      <c r="V14" s="199">
        <v>0.14000000000000001</v>
      </c>
      <c r="W14" s="199">
        <v>0.24</v>
      </c>
      <c r="X14" s="199">
        <v>1.49</v>
      </c>
      <c r="Y14" s="199">
        <v>0</v>
      </c>
      <c r="Z14" s="199">
        <v>1.28</v>
      </c>
      <c r="AA14" s="199">
        <v>0.91</v>
      </c>
      <c r="AB14" s="199">
        <v>0</v>
      </c>
      <c r="AC14" s="199">
        <v>12.92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27.89</v>
      </c>
      <c r="AJ14" s="199">
        <v>0</v>
      </c>
      <c r="AK14" s="199">
        <v>1.08</v>
      </c>
      <c r="AL14" s="199">
        <v>0</v>
      </c>
      <c r="AM14" s="199">
        <v>0</v>
      </c>
      <c r="AN14" s="199">
        <v>0</v>
      </c>
      <c r="AO14" s="199">
        <v>204.45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5.25</v>
      </c>
      <c r="K15" s="199">
        <v>0.31</v>
      </c>
      <c r="L15" s="199">
        <v>19.09</v>
      </c>
      <c r="M15" s="199">
        <v>0.93</v>
      </c>
      <c r="N15" s="199">
        <v>1.2</v>
      </c>
      <c r="O15" s="199">
        <v>0</v>
      </c>
      <c r="P15" s="199">
        <v>0.83</v>
      </c>
      <c r="Q15" s="199">
        <v>0.11</v>
      </c>
      <c r="R15" s="199">
        <v>0.43</v>
      </c>
      <c r="S15" s="199">
        <v>0.27</v>
      </c>
      <c r="T15" s="199">
        <v>0</v>
      </c>
      <c r="U15" s="199">
        <v>2.12</v>
      </c>
      <c r="V15" s="199">
        <v>0.14000000000000001</v>
      </c>
      <c r="W15" s="199">
        <v>0.24</v>
      </c>
      <c r="X15" s="199">
        <v>1.49</v>
      </c>
      <c r="Y15" s="199">
        <v>0</v>
      </c>
      <c r="Z15" s="199">
        <v>1.28</v>
      </c>
      <c r="AA15" s="199">
        <v>0.91</v>
      </c>
      <c r="AB15" s="199">
        <v>0</v>
      </c>
      <c r="AC15" s="199">
        <v>12.92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27.76</v>
      </c>
      <c r="AJ15" s="199">
        <v>0</v>
      </c>
      <c r="AK15" s="199">
        <v>1.08</v>
      </c>
      <c r="AL15" s="199">
        <v>0</v>
      </c>
      <c r="AM15" s="199">
        <v>0</v>
      </c>
      <c r="AN15" s="199">
        <v>0</v>
      </c>
      <c r="AO15" s="199">
        <v>204.45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5.25</v>
      </c>
      <c r="K16" s="199">
        <v>0.31</v>
      </c>
      <c r="L16" s="199">
        <v>19.09</v>
      </c>
      <c r="M16" s="199">
        <v>0.93</v>
      </c>
      <c r="N16" s="199">
        <v>1.2</v>
      </c>
      <c r="O16" s="199">
        <v>0</v>
      </c>
      <c r="P16" s="199">
        <v>0.83</v>
      </c>
      <c r="Q16" s="199">
        <v>0.11</v>
      </c>
      <c r="R16" s="199">
        <v>0.43</v>
      </c>
      <c r="S16" s="199">
        <v>0.27</v>
      </c>
      <c r="T16" s="199">
        <v>0</v>
      </c>
      <c r="U16" s="199">
        <v>2.12</v>
      </c>
      <c r="V16" s="199">
        <v>0.14000000000000001</v>
      </c>
      <c r="W16" s="199">
        <v>0.24</v>
      </c>
      <c r="X16" s="199">
        <v>1.49</v>
      </c>
      <c r="Y16" s="199">
        <v>0</v>
      </c>
      <c r="Z16" s="199">
        <v>1.28</v>
      </c>
      <c r="AA16" s="199">
        <v>0.91</v>
      </c>
      <c r="AB16" s="199">
        <v>0</v>
      </c>
      <c r="AC16" s="199">
        <v>12.92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27.76</v>
      </c>
      <c r="AJ16" s="199">
        <v>0</v>
      </c>
      <c r="AK16" s="199">
        <v>1.08</v>
      </c>
      <c r="AL16" s="199">
        <v>0</v>
      </c>
      <c r="AM16" s="199">
        <v>0</v>
      </c>
      <c r="AN16" s="199">
        <v>0</v>
      </c>
      <c r="AO16" s="199">
        <v>204.45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5.25</v>
      </c>
      <c r="K17" s="199">
        <v>0.31</v>
      </c>
      <c r="L17" s="199">
        <v>19.09</v>
      </c>
      <c r="M17" s="199">
        <v>0.93</v>
      </c>
      <c r="N17" s="199">
        <v>1.2</v>
      </c>
      <c r="O17" s="199">
        <v>0</v>
      </c>
      <c r="P17" s="199">
        <v>0.83</v>
      </c>
      <c r="Q17" s="199">
        <v>0.11</v>
      </c>
      <c r="R17" s="199">
        <v>0.43</v>
      </c>
      <c r="S17" s="199">
        <v>0.27</v>
      </c>
      <c r="T17" s="199">
        <v>0</v>
      </c>
      <c r="U17" s="199">
        <v>2.12</v>
      </c>
      <c r="V17" s="199">
        <v>0.14000000000000001</v>
      </c>
      <c r="W17" s="199">
        <v>0.24</v>
      </c>
      <c r="X17" s="199">
        <v>1.49</v>
      </c>
      <c r="Y17" s="199">
        <v>0</v>
      </c>
      <c r="Z17" s="199">
        <v>1.28</v>
      </c>
      <c r="AA17" s="199">
        <v>0.91</v>
      </c>
      <c r="AB17" s="199">
        <v>0</v>
      </c>
      <c r="AC17" s="199">
        <v>12.92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27.76</v>
      </c>
      <c r="AJ17" s="199">
        <v>0</v>
      </c>
      <c r="AK17" s="199">
        <v>2.17</v>
      </c>
      <c r="AL17" s="199">
        <v>0</v>
      </c>
      <c r="AM17" s="199">
        <v>0</v>
      </c>
      <c r="AN17" s="199">
        <v>0</v>
      </c>
      <c r="AO17" s="199">
        <v>204.45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5.25</v>
      </c>
      <c r="K18" s="199">
        <v>0.31</v>
      </c>
      <c r="L18" s="199">
        <v>19.09</v>
      </c>
      <c r="M18" s="199">
        <v>0.93</v>
      </c>
      <c r="N18" s="199">
        <v>1.2</v>
      </c>
      <c r="O18" s="199">
        <v>0</v>
      </c>
      <c r="P18" s="199">
        <v>0.83</v>
      </c>
      <c r="Q18" s="199">
        <v>0.11</v>
      </c>
      <c r="R18" s="199">
        <v>0.43</v>
      </c>
      <c r="S18" s="199">
        <v>0.27</v>
      </c>
      <c r="T18" s="199">
        <v>0</v>
      </c>
      <c r="U18" s="199">
        <v>2.12</v>
      </c>
      <c r="V18" s="199">
        <v>0.14000000000000001</v>
      </c>
      <c r="W18" s="199">
        <v>0.24</v>
      </c>
      <c r="X18" s="199">
        <v>1.49</v>
      </c>
      <c r="Y18" s="199">
        <v>0</v>
      </c>
      <c r="Z18" s="199">
        <v>1.28</v>
      </c>
      <c r="AA18" s="199">
        <v>0.91</v>
      </c>
      <c r="AB18" s="199">
        <v>0</v>
      </c>
      <c r="AC18" s="199">
        <v>12.92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27.76</v>
      </c>
      <c r="AJ18" s="199">
        <v>0</v>
      </c>
      <c r="AK18" s="199">
        <v>2.17</v>
      </c>
      <c r="AL18" s="199">
        <v>0</v>
      </c>
      <c r="AM18" s="199">
        <v>0</v>
      </c>
      <c r="AN18" s="199">
        <v>0</v>
      </c>
      <c r="AO18" s="199">
        <v>204.45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5.25</v>
      </c>
      <c r="K19" s="199">
        <v>0.31</v>
      </c>
      <c r="L19" s="199">
        <v>19.09</v>
      </c>
      <c r="M19" s="199">
        <v>0.93</v>
      </c>
      <c r="N19" s="199">
        <v>1.2</v>
      </c>
      <c r="O19" s="199">
        <v>0</v>
      </c>
      <c r="P19" s="199">
        <v>0.83</v>
      </c>
      <c r="Q19" s="199">
        <v>0.11</v>
      </c>
      <c r="R19" s="199">
        <v>0.43</v>
      </c>
      <c r="S19" s="199">
        <v>0.27</v>
      </c>
      <c r="T19" s="199">
        <v>0</v>
      </c>
      <c r="U19" s="199">
        <v>2.12</v>
      </c>
      <c r="V19" s="199">
        <v>0.14000000000000001</v>
      </c>
      <c r="W19" s="199">
        <v>0.23</v>
      </c>
      <c r="X19" s="199">
        <v>1.49</v>
      </c>
      <c r="Y19" s="199">
        <v>0</v>
      </c>
      <c r="Z19" s="199">
        <v>1.28</v>
      </c>
      <c r="AA19" s="199">
        <v>0.91</v>
      </c>
      <c r="AB19" s="199">
        <v>0</v>
      </c>
      <c r="AC19" s="199">
        <v>12.92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27.76</v>
      </c>
      <c r="AJ19" s="199">
        <v>0</v>
      </c>
      <c r="AK19" s="199">
        <v>2.17</v>
      </c>
      <c r="AL19" s="199">
        <v>0</v>
      </c>
      <c r="AM19" s="199">
        <v>0</v>
      </c>
      <c r="AN19" s="199">
        <v>0</v>
      </c>
      <c r="AO19" s="199">
        <v>204.45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5.25</v>
      </c>
      <c r="K20" s="199">
        <v>0.31</v>
      </c>
      <c r="L20" s="199">
        <v>19.09</v>
      </c>
      <c r="M20" s="199">
        <v>0.93</v>
      </c>
      <c r="N20" s="199">
        <v>1.2</v>
      </c>
      <c r="O20" s="199">
        <v>0</v>
      </c>
      <c r="P20" s="199">
        <v>0.83</v>
      </c>
      <c r="Q20" s="199">
        <v>0.11</v>
      </c>
      <c r="R20" s="199">
        <v>0.43</v>
      </c>
      <c r="S20" s="199">
        <v>0.27</v>
      </c>
      <c r="T20" s="199">
        <v>0</v>
      </c>
      <c r="U20" s="199">
        <v>2.12</v>
      </c>
      <c r="V20" s="199">
        <v>0.14000000000000001</v>
      </c>
      <c r="W20" s="199">
        <v>0.23</v>
      </c>
      <c r="X20" s="199">
        <v>1.49</v>
      </c>
      <c r="Y20" s="199">
        <v>0</v>
      </c>
      <c r="Z20" s="199">
        <v>1.28</v>
      </c>
      <c r="AA20" s="199">
        <v>0.91</v>
      </c>
      <c r="AB20" s="199">
        <v>0</v>
      </c>
      <c r="AC20" s="199">
        <v>12.92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27.76</v>
      </c>
      <c r="AJ20" s="199">
        <v>0</v>
      </c>
      <c r="AK20" s="199">
        <v>2.17</v>
      </c>
      <c r="AL20" s="199">
        <v>0</v>
      </c>
      <c r="AM20" s="199">
        <v>0</v>
      </c>
      <c r="AN20" s="199">
        <v>0</v>
      </c>
      <c r="AO20" s="199">
        <v>204.45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5.25</v>
      </c>
      <c r="K21" s="199">
        <v>0.31</v>
      </c>
      <c r="L21" s="199">
        <v>19.09</v>
      </c>
      <c r="M21" s="199">
        <v>0.93</v>
      </c>
      <c r="N21" s="199">
        <v>1.2</v>
      </c>
      <c r="O21" s="199">
        <v>0</v>
      </c>
      <c r="P21" s="199">
        <v>0.83</v>
      </c>
      <c r="Q21" s="199">
        <v>0.11</v>
      </c>
      <c r="R21" s="199">
        <v>0.43</v>
      </c>
      <c r="S21" s="199">
        <v>0.27</v>
      </c>
      <c r="T21" s="199">
        <v>0</v>
      </c>
      <c r="U21" s="199">
        <v>2.12</v>
      </c>
      <c r="V21" s="199">
        <v>0.14000000000000001</v>
      </c>
      <c r="W21" s="199">
        <v>0.23</v>
      </c>
      <c r="X21" s="199">
        <v>1.49</v>
      </c>
      <c r="Y21" s="199">
        <v>0</v>
      </c>
      <c r="Z21" s="199">
        <v>1.28</v>
      </c>
      <c r="AA21" s="199">
        <v>0.91</v>
      </c>
      <c r="AB21" s="199">
        <v>0</v>
      </c>
      <c r="AC21" s="199">
        <v>12.92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27.76</v>
      </c>
      <c r="AJ21" s="199">
        <v>0</v>
      </c>
      <c r="AK21" s="199">
        <v>2.17</v>
      </c>
      <c r="AL21" s="199">
        <v>0</v>
      </c>
      <c r="AM21" s="199">
        <v>0</v>
      </c>
      <c r="AN21" s="199">
        <v>0</v>
      </c>
      <c r="AO21" s="199">
        <v>204.45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5.25</v>
      </c>
      <c r="K22" s="199">
        <v>0.31</v>
      </c>
      <c r="L22" s="199">
        <v>19.09</v>
      </c>
      <c r="M22" s="199">
        <v>0.93</v>
      </c>
      <c r="N22" s="199">
        <v>1.2</v>
      </c>
      <c r="O22" s="199">
        <v>0</v>
      </c>
      <c r="P22" s="199">
        <v>0.83</v>
      </c>
      <c r="Q22" s="199">
        <v>0.11</v>
      </c>
      <c r="R22" s="199">
        <v>0.43</v>
      </c>
      <c r="S22" s="199">
        <v>0.27</v>
      </c>
      <c r="T22" s="199">
        <v>0</v>
      </c>
      <c r="U22" s="199">
        <v>2.12</v>
      </c>
      <c r="V22" s="199">
        <v>0.14000000000000001</v>
      </c>
      <c r="W22" s="199">
        <v>0.23</v>
      </c>
      <c r="X22" s="199">
        <v>1.49</v>
      </c>
      <c r="Y22" s="199">
        <v>0</v>
      </c>
      <c r="Z22" s="199">
        <v>1.28</v>
      </c>
      <c r="AA22" s="199">
        <v>0.91</v>
      </c>
      <c r="AB22" s="199">
        <v>0</v>
      </c>
      <c r="AC22" s="199">
        <v>12.92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27.76</v>
      </c>
      <c r="AJ22" s="199">
        <v>0</v>
      </c>
      <c r="AK22" s="199">
        <v>2.17</v>
      </c>
      <c r="AL22" s="199">
        <v>0</v>
      </c>
      <c r="AM22" s="199">
        <v>0</v>
      </c>
      <c r="AN22" s="199">
        <v>0</v>
      </c>
      <c r="AO22" s="199">
        <v>204.45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5.25</v>
      </c>
      <c r="K23" s="199">
        <v>0.31</v>
      </c>
      <c r="L23" s="199">
        <v>19.09</v>
      </c>
      <c r="M23" s="199">
        <v>0.93</v>
      </c>
      <c r="N23" s="199">
        <v>1.2</v>
      </c>
      <c r="O23" s="199">
        <v>0</v>
      </c>
      <c r="P23" s="199">
        <v>0.83</v>
      </c>
      <c r="Q23" s="199">
        <v>0.11</v>
      </c>
      <c r="R23" s="199">
        <v>0.43</v>
      </c>
      <c r="S23" s="199">
        <v>0.27</v>
      </c>
      <c r="T23" s="199">
        <v>0</v>
      </c>
      <c r="U23" s="199">
        <v>2.12</v>
      </c>
      <c r="V23" s="199">
        <v>0.14000000000000001</v>
      </c>
      <c r="W23" s="199">
        <v>0.23</v>
      </c>
      <c r="X23" s="199">
        <v>1.49</v>
      </c>
      <c r="Y23" s="199">
        <v>0</v>
      </c>
      <c r="Z23" s="199">
        <v>1.28</v>
      </c>
      <c r="AA23" s="199">
        <v>0.91</v>
      </c>
      <c r="AB23" s="199">
        <v>0</v>
      </c>
      <c r="AC23" s="199">
        <v>12.92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27.76</v>
      </c>
      <c r="AJ23" s="199">
        <v>0</v>
      </c>
      <c r="AK23" s="199">
        <v>2.17</v>
      </c>
      <c r="AL23" s="199">
        <v>0</v>
      </c>
      <c r="AM23" s="199">
        <v>0</v>
      </c>
      <c r="AN23" s="199">
        <v>0</v>
      </c>
      <c r="AO23" s="199">
        <v>204.45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5.25</v>
      </c>
      <c r="K24" s="199">
        <v>0.31</v>
      </c>
      <c r="L24" s="199">
        <v>19.09</v>
      </c>
      <c r="M24" s="199">
        <v>0.93</v>
      </c>
      <c r="N24" s="199">
        <v>1.2</v>
      </c>
      <c r="O24" s="199">
        <v>0</v>
      </c>
      <c r="P24" s="199">
        <v>0.83</v>
      </c>
      <c r="Q24" s="199">
        <v>0.11</v>
      </c>
      <c r="R24" s="199">
        <v>0.43</v>
      </c>
      <c r="S24" s="199">
        <v>0.27</v>
      </c>
      <c r="T24" s="199">
        <v>0</v>
      </c>
      <c r="U24" s="199">
        <v>2.12</v>
      </c>
      <c r="V24" s="199">
        <v>0.14000000000000001</v>
      </c>
      <c r="W24" s="199">
        <v>0.23</v>
      </c>
      <c r="X24" s="199">
        <v>1.49</v>
      </c>
      <c r="Y24" s="199">
        <v>0</v>
      </c>
      <c r="Z24" s="199">
        <v>1.28</v>
      </c>
      <c r="AA24" s="199">
        <v>0.91</v>
      </c>
      <c r="AB24" s="199">
        <v>0</v>
      </c>
      <c r="AC24" s="199">
        <v>12.92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27.76</v>
      </c>
      <c r="AJ24" s="199">
        <v>0</v>
      </c>
      <c r="AK24" s="199">
        <v>2.17</v>
      </c>
      <c r="AL24" s="199">
        <v>0</v>
      </c>
      <c r="AM24" s="199">
        <v>0</v>
      </c>
      <c r="AN24" s="199">
        <v>0</v>
      </c>
      <c r="AO24" s="199">
        <v>204.45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5.25</v>
      </c>
      <c r="K25" s="199">
        <v>0.31</v>
      </c>
      <c r="L25" s="199">
        <v>19.09</v>
      </c>
      <c r="M25" s="199">
        <v>0.93</v>
      </c>
      <c r="N25" s="199">
        <v>1.2</v>
      </c>
      <c r="O25" s="199">
        <v>0</v>
      </c>
      <c r="P25" s="199">
        <v>0.83</v>
      </c>
      <c r="Q25" s="199">
        <v>0.11</v>
      </c>
      <c r="R25" s="199">
        <v>0.43</v>
      </c>
      <c r="S25" s="199">
        <v>0.27</v>
      </c>
      <c r="T25" s="199">
        <v>0</v>
      </c>
      <c r="U25" s="199">
        <v>2.12</v>
      </c>
      <c r="V25" s="199">
        <v>0.14000000000000001</v>
      </c>
      <c r="W25" s="199">
        <v>0.23</v>
      </c>
      <c r="X25" s="199">
        <v>1.49</v>
      </c>
      <c r="Y25" s="199">
        <v>0</v>
      </c>
      <c r="Z25" s="199">
        <v>1.28</v>
      </c>
      <c r="AA25" s="199">
        <v>0.91</v>
      </c>
      <c r="AB25" s="199">
        <v>0</v>
      </c>
      <c r="AC25" s="199">
        <v>12.92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27.76</v>
      </c>
      <c r="AJ25" s="199">
        <v>0</v>
      </c>
      <c r="AK25" s="199">
        <v>2.17</v>
      </c>
      <c r="AL25" s="199">
        <v>0</v>
      </c>
      <c r="AM25" s="199">
        <v>0</v>
      </c>
      <c r="AN25" s="199">
        <v>0</v>
      </c>
      <c r="AO25" s="199">
        <v>204.45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5.25</v>
      </c>
      <c r="K26" s="199">
        <v>0.31</v>
      </c>
      <c r="L26" s="199">
        <v>19.09</v>
      </c>
      <c r="M26" s="199">
        <v>0.93</v>
      </c>
      <c r="N26" s="199">
        <v>1.2</v>
      </c>
      <c r="O26" s="199">
        <v>0</v>
      </c>
      <c r="P26" s="199">
        <v>0.83</v>
      </c>
      <c r="Q26" s="199">
        <v>0.11</v>
      </c>
      <c r="R26" s="199">
        <v>0.43</v>
      </c>
      <c r="S26" s="199">
        <v>0.27</v>
      </c>
      <c r="T26" s="199">
        <v>0</v>
      </c>
      <c r="U26" s="199">
        <v>2.12</v>
      </c>
      <c r="V26" s="199">
        <v>0.14000000000000001</v>
      </c>
      <c r="W26" s="199">
        <v>0.23</v>
      </c>
      <c r="X26" s="199">
        <v>1.49</v>
      </c>
      <c r="Y26" s="199">
        <v>0</v>
      </c>
      <c r="Z26" s="199">
        <v>1.28</v>
      </c>
      <c r="AA26" s="199">
        <v>0.91</v>
      </c>
      <c r="AB26" s="199">
        <v>0</v>
      </c>
      <c r="AC26" s="199">
        <v>12.92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27.89</v>
      </c>
      <c r="AJ26" s="199">
        <v>0</v>
      </c>
      <c r="AK26" s="199">
        <v>2.17</v>
      </c>
      <c r="AL26" s="199">
        <v>0</v>
      </c>
      <c r="AM26" s="199">
        <v>0</v>
      </c>
      <c r="AN26" s="199">
        <v>0</v>
      </c>
      <c r="AO26" s="199">
        <v>204.45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5.25</v>
      </c>
      <c r="K27" s="199">
        <v>0.31</v>
      </c>
      <c r="L27" s="199">
        <v>19.09</v>
      </c>
      <c r="M27" s="199">
        <v>0.93</v>
      </c>
      <c r="N27" s="199">
        <v>1.2</v>
      </c>
      <c r="O27" s="199">
        <v>0</v>
      </c>
      <c r="P27" s="199">
        <v>0.83</v>
      </c>
      <c r="Q27" s="199">
        <v>0.11</v>
      </c>
      <c r="R27" s="199">
        <v>0.43</v>
      </c>
      <c r="S27" s="199">
        <v>0.27</v>
      </c>
      <c r="T27" s="199">
        <v>0</v>
      </c>
      <c r="U27" s="199">
        <v>2.12</v>
      </c>
      <c r="V27" s="199">
        <v>0.14000000000000001</v>
      </c>
      <c r="W27" s="199">
        <v>0.23</v>
      </c>
      <c r="X27" s="199">
        <v>1.49</v>
      </c>
      <c r="Y27" s="199">
        <v>0</v>
      </c>
      <c r="Z27" s="199">
        <v>1.28</v>
      </c>
      <c r="AA27" s="199">
        <v>0.91</v>
      </c>
      <c r="AB27" s="199">
        <v>0</v>
      </c>
      <c r="AC27" s="199">
        <v>12.92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27.89</v>
      </c>
      <c r="AJ27" s="199">
        <v>0</v>
      </c>
      <c r="AK27" s="199">
        <v>2.17</v>
      </c>
      <c r="AL27" s="199">
        <v>0</v>
      </c>
      <c r="AM27" s="199">
        <v>0</v>
      </c>
      <c r="AN27" s="199">
        <v>0</v>
      </c>
      <c r="AO27" s="199">
        <v>204.45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5.25</v>
      </c>
      <c r="K28" s="199">
        <v>0.31</v>
      </c>
      <c r="L28" s="199">
        <v>19.09</v>
      </c>
      <c r="M28" s="199">
        <v>0.93</v>
      </c>
      <c r="N28" s="199">
        <v>1.2</v>
      </c>
      <c r="O28" s="199">
        <v>0</v>
      </c>
      <c r="P28" s="199">
        <v>0.83</v>
      </c>
      <c r="Q28" s="199">
        <v>0.11</v>
      </c>
      <c r="R28" s="199">
        <v>0.43</v>
      </c>
      <c r="S28" s="199">
        <v>0.27</v>
      </c>
      <c r="T28" s="199">
        <v>0</v>
      </c>
      <c r="U28" s="199">
        <v>2.12</v>
      </c>
      <c r="V28" s="199">
        <v>0.14000000000000001</v>
      </c>
      <c r="W28" s="199">
        <v>0.23</v>
      </c>
      <c r="X28" s="199">
        <v>1.49</v>
      </c>
      <c r="Y28" s="199">
        <v>0</v>
      </c>
      <c r="Z28" s="199">
        <v>1.28</v>
      </c>
      <c r="AA28" s="199">
        <v>0.91</v>
      </c>
      <c r="AB28" s="199">
        <v>0</v>
      </c>
      <c r="AC28" s="199">
        <v>12.92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27.89</v>
      </c>
      <c r="AJ28" s="199">
        <v>0</v>
      </c>
      <c r="AK28" s="199">
        <v>2.17</v>
      </c>
      <c r="AL28" s="199">
        <v>0</v>
      </c>
      <c r="AM28" s="199">
        <v>0</v>
      </c>
      <c r="AN28" s="199">
        <v>0</v>
      </c>
      <c r="AO28" s="199">
        <v>204.45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5.25</v>
      </c>
      <c r="K29" s="199">
        <v>0.31</v>
      </c>
      <c r="L29" s="199">
        <v>19.09</v>
      </c>
      <c r="M29" s="199">
        <v>0.93</v>
      </c>
      <c r="N29" s="199">
        <v>1.2</v>
      </c>
      <c r="O29" s="199">
        <v>0</v>
      </c>
      <c r="P29" s="199">
        <v>0.83</v>
      </c>
      <c r="Q29" s="199">
        <v>0.11</v>
      </c>
      <c r="R29" s="199">
        <v>0.43</v>
      </c>
      <c r="S29" s="199">
        <v>0.27</v>
      </c>
      <c r="T29" s="199">
        <v>0</v>
      </c>
      <c r="U29" s="199">
        <v>2.12</v>
      </c>
      <c r="V29" s="199">
        <v>0.14000000000000001</v>
      </c>
      <c r="W29" s="199">
        <v>0.23</v>
      </c>
      <c r="X29" s="199">
        <v>1.49</v>
      </c>
      <c r="Y29" s="199">
        <v>0</v>
      </c>
      <c r="Z29" s="199">
        <v>1.28</v>
      </c>
      <c r="AA29" s="199">
        <v>0.91</v>
      </c>
      <c r="AB29" s="199">
        <v>0</v>
      </c>
      <c r="AC29" s="199">
        <v>12.92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27.89</v>
      </c>
      <c r="AJ29" s="199">
        <v>0</v>
      </c>
      <c r="AK29" s="199">
        <v>2.17</v>
      </c>
      <c r="AL29" s="199">
        <v>0</v>
      </c>
      <c r="AM29" s="199">
        <v>0</v>
      </c>
      <c r="AN29" s="199">
        <v>0</v>
      </c>
      <c r="AO29" s="199">
        <v>204.45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5.25</v>
      </c>
      <c r="K30" s="199">
        <v>9.41</v>
      </c>
      <c r="L30" s="199">
        <v>153.03</v>
      </c>
      <c r="M30" s="199">
        <v>0.93</v>
      </c>
      <c r="N30" s="199">
        <v>1.2</v>
      </c>
      <c r="O30" s="199">
        <v>0</v>
      </c>
      <c r="P30" s="199">
        <v>0.83</v>
      </c>
      <c r="Q30" s="199">
        <v>0.11</v>
      </c>
      <c r="R30" s="199">
        <v>0.43</v>
      </c>
      <c r="S30" s="199">
        <v>0.27</v>
      </c>
      <c r="T30" s="199">
        <v>0</v>
      </c>
      <c r="U30" s="199">
        <v>2.12</v>
      </c>
      <c r="V30" s="199">
        <v>0.14000000000000001</v>
      </c>
      <c r="W30" s="199">
        <v>0.23</v>
      </c>
      <c r="X30" s="199">
        <v>1.49</v>
      </c>
      <c r="Y30" s="199">
        <v>0</v>
      </c>
      <c r="Z30" s="199">
        <v>1.28</v>
      </c>
      <c r="AA30" s="199">
        <v>0.91</v>
      </c>
      <c r="AB30" s="199">
        <v>0</v>
      </c>
      <c r="AC30" s="199">
        <v>12.92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27.89</v>
      </c>
      <c r="AJ30" s="199">
        <v>0</v>
      </c>
      <c r="AK30" s="199">
        <v>19.600000000000001</v>
      </c>
      <c r="AL30" s="199">
        <v>0</v>
      </c>
      <c r="AM30" s="199">
        <v>0</v>
      </c>
      <c r="AN30" s="199">
        <v>0</v>
      </c>
      <c r="AO30" s="199">
        <v>204.45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5.25</v>
      </c>
      <c r="K31" s="199">
        <v>9.41</v>
      </c>
      <c r="L31" s="199">
        <v>259.39</v>
      </c>
      <c r="M31" s="199">
        <v>0.93</v>
      </c>
      <c r="N31" s="199">
        <v>1.2</v>
      </c>
      <c r="O31" s="199">
        <v>0</v>
      </c>
      <c r="P31" s="199">
        <v>0.83</v>
      </c>
      <c r="Q31" s="199">
        <v>0.11</v>
      </c>
      <c r="R31" s="199">
        <v>0.43</v>
      </c>
      <c r="S31" s="199">
        <v>0.24</v>
      </c>
      <c r="T31" s="199">
        <v>0</v>
      </c>
      <c r="U31" s="199">
        <v>2.12</v>
      </c>
      <c r="V31" s="199">
        <v>0.14000000000000001</v>
      </c>
      <c r="W31" s="199">
        <v>0.23</v>
      </c>
      <c r="X31" s="199">
        <v>1.49</v>
      </c>
      <c r="Y31" s="199">
        <v>0</v>
      </c>
      <c r="Z31" s="199">
        <v>1.28</v>
      </c>
      <c r="AA31" s="199">
        <v>0.91</v>
      </c>
      <c r="AB31" s="199">
        <v>0</v>
      </c>
      <c r="AC31" s="199">
        <v>12.92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27.89</v>
      </c>
      <c r="AJ31" s="199">
        <v>0</v>
      </c>
      <c r="AK31" s="199">
        <v>19.600000000000001</v>
      </c>
      <c r="AL31" s="199">
        <v>0</v>
      </c>
      <c r="AM31" s="199">
        <v>0</v>
      </c>
      <c r="AN31" s="199">
        <v>0</v>
      </c>
      <c r="AO31" s="199">
        <v>204.45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5.25</v>
      </c>
      <c r="K32" s="199">
        <v>9.41</v>
      </c>
      <c r="L32" s="199">
        <v>240.05</v>
      </c>
      <c r="M32" s="199">
        <v>0.93</v>
      </c>
      <c r="N32" s="199">
        <v>1.2</v>
      </c>
      <c r="O32" s="199">
        <v>0</v>
      </c>
      <c r="P32" s="199">
        <v>0.83</v>
      </c>
      <c r="Q32" s="199">
        <v>0.11</v>
      </c>
      <c r="R32" s="199">
        <v>0.43</v>
      </c>
      <c r="S32" s="199">
        <v>0</v>
      </c>
      <c r="T32" s="199">
        <v>0</v>
      </c>
      <c r="U32" s="199">
        <v>2.12</v>
      </c>
      <c r="V32" s="199">
        <v>0.14000000000000001</v>
      </c>
      <c r="W32" s="199">
        <v>0.23</v>
      </c>
      <c r="X32" s="199">
        <v>1.49</v>
      </c>
      <c r="Y32" s="199">
        <v>0</v>
      </c>
      <c r="Z32" s="199">
        <v>1.28</v>
      </c>
      <c r="AA32" s="199">
        <v>0.91</v>
      </c>
      <c r="AB32" s="199">
        <v>0</v>
      </c>
      <c r="AC32" s="199">
        <v>12.92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27.89</v>
      </c>
      <c r="AJ32" s="199">
        <v>0</v>
      </c>
      <c r="AK32" s="199">
        <v>19.600000000000001</v>
      </c>
      <c r="AL32" s="199">
        <v>0</v>
      </c>
      <c r="AM32" s="199">
        <v>0</v>
      </c>
      <c r="AN32" s="199">
        <v>0</v>
      </c>
      <c r="AO32" s="199">
        <v>204.45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5.25</v>
      </c>
      <c r="K33" s="199">
        <v>9.41</v>
      </c>
      <c r="L33" s="199">
        <v>269.06</v>
      </c>
      <c r="M33" s="199">
        <v>0.93</v>
      </c>
      <c r="N33" s="199">
        <v>1.2</v>
      </c>
      <c r="O33" s="199">
        <v>0</v>
      </c>
      <c r="P33" s="199">
        <v>0.83</v>
      </c>
      <c r="Q33" s="199">
        <v>0.11</v>
      </c>
      <c r="R33" s="199">
        <v>0.43</v>
      </c>
      <c r="S33" s="199">
        <v>0</v>
      </c>
      <c r="T33" s="199">
        <v>0</v>
      </c>
      <c r="U33" s="199">
        <v>2.12</v>
      </c>
      <c r="V33" s="199">
        <v>0.14000000000000001</v>
      </c>
      <c r="W33" s="199">
        <v>0.23</v>
      </c>
      <c r="X33" s="199">
        <v>1.49</v>
      </c>
      <c r="Y33" s="199">
        <v>0</v>
      </c>
      <c r="Z33" s="199">
        <v>1.28</v>
      </c>
      <c r="AA33" s="199">
        <v>0.91</v>
      </c>
      <c r="AB33" s="199">
        <v>0</v>
      </c>
      <c r="AC33" s="199">
        <v>12.92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27.89</v>
      </c>
      <c r="AJ33" s="199">
        <v>0</v>
      </c>
      <c r="AK33" s="199">
        <v>19.600000000000001</v>
      </c>
      <c r="AL33" s="199">
        <v>0</v>
      </c>
      <c r="AM33" s="199">
        <v>0</v>
      </c>
      <c r="AN33" s="199">
        <v>0</v>
      </c>
      <c r="AO33" s="199">
        <v>204.45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5.25</v>
      </c>
      <c r="K34" s="199">
        <v>9.41</v>
      </c>
      <c r="L34" s="199">
        <v>269.06</v>
      </c>
      <c r="M34" s="199">
        <v>0.93</v>
      </c>
      <c r="N34" s="199">
        <v>1.2</v>
      </c>
      <c r="O34" s="199">
        <v>0</v>
      </c>
      <c r="P34" s="199">
        <v>0.83</v>
      </c>
      <c r="Q34" s="199">
        <v>0.11</v>
      </c>
      <c r="R34" s="199">
        <v>0.43</v>
      </c>
      <c r="S34" s="199">
        <v>0</v>
      </c>
      <c r="T34" s="199">
        <v>0</v>
      </c>
      <c r="U34" s="199">
        <v>2.12</v>
      </c>
      <c r="V34" s="199">
        <v>0.14000000000000001</v>
      </c>
      <c r="W34" s="199">
        <v>0.23</v>
      </c>
      <c r="X34" s="199">
        <v>1.49</v>
      </c>
      <c r="Y34" s="199">
        <v>0</v>
      </c>
      <c r="Z34" s="199">
        <v>1.28</v>
      </c>
      <c r="AA34" s="199">
        <v>0.91</v>
      </c>
      <c r="AB34" s="199">
        <v>0</v>
      </c>
      <c r="AC34" s="199">
        <v>12.92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27.89</v>
      </c>
      <c r="AJ34" s="199">
        <v>0</v>
      </c>
      <c r="AK34" s="199">
        <v>19.600000000000001</v>
      </c>
      <c r="AL34" s="199">
        <v>0</v>
      </c>
      <c r="AM34" s="199">
        <v>0</v>
      </c>
      <c r="AN34" s="199">
        <v>0</v>
      </c>
      <c r="AO34" s="199">
        <v>204.45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5.25</v>
      </c>
      <c r="K35" s="199">
        <v>9.41</v>
      </c>
      <c r="L35" s="199">
        <v>269.06</v>
      </c>
      <c r="M35" s="199">
        <v>0.93</v>
      </c>
      <c r="N35" s="199">
        <v>1.2</v>
      </c>
      <c r="O35" s="199">
        <v>0</v>
      </c>
      <c r="P35" s="199">
        <v>0.83</v>
      </c>
      <c r="Q35" s="199">
        <v>0.11</v>
      </c>
      <c r="R35" s="199">
        <v>7.21</v>
      </c>
      <c r="S35" s="199">
        <v>1.63</v>
      </c>
      <c r="T35" s="199">
        <v>0</v>
      </c>
      <c r="U35" s="199">
        <v>2.12</v>
      </c>
      <c r="V35" s="199">
        <v>4.37</v>
      </c>
      <c r="W35" s="199">
        <v>6.89</v>
      </c>
      <c r="X35" s="199">
        <v>30.76</v>
      </c>
      <c r="Y35" s="199">
        <v>0</v>
      </c>
      <c r="Z35" s="199">
        <v>2.17</v>
      </c>
      <c r="AA35" s="199">
        <v>1.53</v>
      </c>
      <c r="AB35" s="199">
        <v>0</v>
      </c>
      <c r="AC35" s="199">
        <v>12.92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27.89</v>
      </c>
      <c r="AJ35" s="199">
        <v>0</v>
      </c>
      <c r="AK35" s="199">
        <v>19.600000000000001</v>
      </c>
      <c r="AL35" s="199">
        <v>0</v>
      </c>
      <c r="AM35" s="199">
        <v>0</v>
      </c>
      <c r="AN35" s="199">
        <v>0</v>
      </c>
      <c r="AO35" s="199">
        <v>204.45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5.25</v>
      </c>
      <c r="K36" s="199">
        <v>9.41</v>
      </c>
      <c r="L36" s="199">
        <v>269.06</v>
      </c>
      <c r="M36" s="199">
        <v>0.93</v>
      </c>
      <c r="N36" s="199">
        <v>1.2</v>
      </c>
      <c r="O36" s="199">
        <v>0</v>
      </c>
      <c r="P36" s="199">
        <v>0.83</v>
      </c>
      <c r="Q36" s="199">
        <v>0.11</v>
      </c>
      <c r="R36" s="199">
        <v>7.21</v>
      </c>
      <c r="S36" s="199">
        <v>1.58</v>
      </c>
      <c r="T36" s="199">
        <v>0</v>
      </c>
      <c r="U36" s="199">
        <v>2.12</v>
      </c>
      <c r="V36" s="199">
        <v>4.37</v>
      </c>
      <c r="W36" s="199">
        <v>6.89</v>
      </c>
      <c r="X36" s="199">
        <v>30.76</v>
      </c>
      <c r="Y36" s="199">
        <v>0</v>
      </c>
      <c r="Z36" s="199">
        <v>2.17</v>
      </c>
      <c r="AA36" s="199">
        <v>1.53</v>
      </c>
      <c r="AB36" s="199">
        <v>0</v>
      </c>
      <c r="AC36" s="199">
        <v>12.92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27.89</v>
      </c>
      <c r="AJ36" s="199">
        <v>0</v>
      </c>
      <c r="AK36" s="199">
        <v>19.600000000000001</v>
      </c>
      <c r="AL36" s="199">
        <v>0</v>
      </c>
      <c r="AM36" s="199">
        <v>0</v>
      </c>
      <c r="AN36" s="199">
        <v>0</v>
      </c>
      <c r="AO36" s="199">
        <v>204.45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5.25</v>
      </c>
      <c r="K37" s="199">
        <v>9.41</v>
      </c>
      <c r="L37" s="199">
        <v>269.06</v>
      </c>
      <c r="M37" s="199">
        <v>0.93</v>
      </c>
      <c r="N37" s="199">
        <v>1.2</v>
      </c>
      <c r="O37" s="199">
        <v>0</v>
      </c>
      <c r="P37" s="199">
        <v>0.83</v>
      </c>
      <c r="Q37" s="199">
        <v>0.11</v>
      </c>
      <c r="R37" s="199">
        <v>7.21</v>
      </c>
      <c r="S37" s="199">
        <v>1.58</v>
      </c>
      <c r="T37" s="199">
        <v>0</v>
      </c>
      <c r="U37" s="199">
        <v>2.12</v>
      </c>
      <c r="V37" s="199">
        <v>4.37</v>
      </c>
      <c r="W37" s="199">
        <v>6.89</v>
      </c>
      <c r="X37" s="199">
        <v>30.76</v>
      </c>
      <c r="Y37" s="199">
        <v>0</v>
      </c>
      <c r="Z37" s="199">
        <v>4.46</v>
      </c>
      <c r="AA37" s="199">
        <v>2.98</v>
      </c>
      <c r="AB37" s="199">
        <v>0</v>
      </c>
      <c r="AC37" s="199">
        <v>12.92</v>
      </c>
      <c r="AD37" s="199">
        <v>0</v>
      </c>
      <c r="AE37" s="199">
        <v>0</v>
      </c>
      <c r="AF37" s="199">
        <v>0</v>
      </c>
      <c r="AG37" s="199">
        <v>0</v>
      </c>
      <c r="AH37" s="199">
        <v>38.56</v>
      </c>
      <c r="AI37" s="199">
        <v>27.89</v>
      </c>
      <c r="AJ37" s="199">
        <v>0</v>
      </c>
      <c r="AK37" s="199">
        <v>19.600000000000001</v>
      </c>
      <c r="AL37" s="199">
        <v>0</v>
      </c>
      <c r="AM37" s="199">
        <v>0</v>
      </c>
      <c r="AN37" s="199">
        <v>0</v>
      </c>
      <c r="AO37" s="199">
        <v>204.45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5.25</v>
      </c>
      <c r="K38" s="199">
        <v>9.41</v>
      </c>
      <c r="L38" s="199">
        <v>269.06</v>
      </c>
      <c r="M38" s="199">
        <v>0.93</v>
      </c>
      <c r="N38" s="199">
        <v>1.2</v>
      </c>
      <c r="O38" s="199">
        <v>0</v>
      </c>
      <c r="P38" s="199">
        <v>0.83</v>
      </c>
      <c r="Q38" s="199">
        <v>0.11</v>
      </c>
      <c r="R38" s="199">
        <v>7.21</v>
      </c>
      <c r="S38" s="199">
        <v>1.58</v>
      </c>
      <c r="T38" s="199">
        <v>0</v>
      </c>
      <c r="U38" s="199">
        <v>2.12</v>
      </c>
      <c r="V38" s="199">
        <v>4.37</v>
      </c>
      <c r="W38" s="199">
        <v>6.89</v>
      </c>
      <c r="X38" s="199">
        <v>30.76</v>
      </c>
      <c r="Y38" s="199">
        <v>0</v>
      </c>
      <c r="Z38" s="199">
        <v>4.46</v>
      </c>
      <c r="AA38" s="199">
        <v>2.98</v>
      </c>
      <c r="AB38" s="199">
        <v>0</v>
      </c>
      <c r="AC38" s="199">
        <v>12.92</v>
      </c>
      <c r="AD38" s="199">
        <v>0</v>
      </c>
      <c r="AE38" s="199">
        <v>0</v>
      </c>
      <c r="AF38" s="199">
        <v>0</v>
      </c>
      <c r="AG38" s="199">
        <v>0</v>
      </c>
      <c r="AH38" s="199">
        <v>38.56</v>
      </c>
      <c r="AI38" s="199">
        <v>27.89</v>
      </c>
      <c r="AJ38" s="199">
        <v>0</v>
      </c>
      <c r="AK38" s="199">
        <v>19.600000000000001</v>
      </c>
      <c r="AL38" s="199">
        <v>0</v>
      </c>
      <c r="AM38" s="199">
        <v>0</v>
      </c>
      <c r="AN38" s="199">
        <v>0</v>
      </c>
      <c r="AO38" s="199">
        <v>204.45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5.25</v>
      </c>
      <c r="K39" s="199">
        <v>9.41</v>
      </c>
      <c r="L39" s="199">
        <v>269.06</v>
      </c>
      <c r="M39" s="199">
        <v>0.93</v>
      </c>
      <c r="N39" s="199">
        <v>1.2</v>
      </c>
      <c r="O39" s="199">
        <v>0</v>
      </c>
      <c r="P39" s="199">
        <v>0.83</v>
      </c>
      <c r="Q39" s="199">
        <v>0.11</v>
      </c>
      <c r="R39" s="199">
        <v>7.21</v>
      </c>
      <c r="S39" s="199">
        <v>0.37</v>
      </c>
      <c r="T39" s="199">
        <v>0</v>
      </c>
      <c r="U39" s="199">
        <v>2.12</v>
      </c>
      <c r="V39" s="199">
        <v>4.37</v>
      </c>
      <c r="W39" s="199">
        <v>8.3800000000000008</v>
      </c>
      <c r="X39" s="199">
        <v>30.75</v>
      </c>
      <c r="Y39" s="199">
        <v>0</v>
      </c>
      <c r="Z39" s="199">
        <v>4.46</v>
      </c>
      <c r="AA39" s="199">
        <v>2.98</v>
      </c>
      <c r="AB39" s="199">
        <v>0</v>
      </c>
      <c r="AC39" s="199">
        <v>12.92</v>
      </c>
      <c r="AD39" s="199">
        <v>0</v>
      </c>
      <c r="AE39" s="199">
        <v>0</v>
      </c>
      <c r="AF39" s="199">
        <v>0</v>
      </c>
      <c r="AG39" s="199">
        <v>0</v>
      </c>
      <c r="AH39" s="199">
        <v>38.56</v>
      </c>
      <c r="AI39" s="199">
        <v>26.92</v>
      </c>
      <c r="AJ39" s="199">
        <v>0</v>
      </c>
      <c r="AK39" s="199">
        <v>19.600000000000001</v>
      </c>
      <c r="AL39" s="199">
        <v>0</v>
      </c>
      <c r="AM39" s="199">
        <v>0</v>
      </c>
      <c r="AN39" s="199">
        <v>0</v>
      </c>
      <c r="AO39" s="199">
        <v>204.45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5.25</v>
      </c>
      <c r="K40" s="199">
        <v>9.41</v>
      </c>
      <c r="L40" s="199">
        <v>269.06</v>
      </c>
      <c r="M40" s="199">
        <v>0.93</v>
      </c>
      <c r="N40" s="199">
        <v>1.2</v>
      </c>
      <c r="O40" s="199">
        <v>0</v>
      </c>
      <c r="P40" s="199">
        <v>0.83</v>
      </c>
      <c r="Q40" s="199">
        <v>0.11</v>
      </c>
      <c r="R40" s="199">
        <v>7.21</v>
      </c>
      <c r="S40" s="199">
        <v>0.37</v>
      </c>
      <c r="T40" s="199">
        <v>0</v>
      </c>
      <c r="U40" s="199">
        <v>2.12</v>
      </c>
      <c r="V40" s="199">
        <v>4.37</v>
      </c>
      <c r="W40" s="199">
        <v>8.57</v>
      </c>
      <c r="X40" s="199">
        <v>1.49</v>
      </c>
      <c r="Y40" s="199">
        <v>0</v>
      </c>
      <c r="Z40" s="199">
        <v>1.28</v>
      </c>
      <c r="AA40" s="199">
        <v>2.98</v>
      </c>
      <c r="AB40" s="199">
        <v>0</v>
      </c>
      <c r="AC40" s="199">
        <v>12.92</v>
      </c>
      <c r="AD40" s="199">
        <v>0</v>
      </c>
      <c r="AE40" s="199">
        <v>0</v>
      </c>
      <c r="AF40" s="199">
        <v>0</v>
      </c>
      <c r="AG40" s="199">
        <v>0</v>
      </c>
      <c r="AH40" s="199">
        <v>38.56</v>
      </c>
      <c r="AI40" s="199">
        <v>15.35</v>
      </c>
      <c r="AJ40" s="199">
        <v>0</v>
      </c>
      <c r="AK40" s="199">
        <v>19.600000000000001</v>
      </c>
      <c r="AL40" s="199">
        <v>0</v>
      </c>
      <c r="AM40" s="199">
        <v>0</v>
      </c>
      <c r="AN40" s="199">
        <v>0</v>
      </c>
      <c r="AO40" s="199">
        <v>204.45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5.92</v>
      </c>
      <c r="K41" s="199">
        <v>9.41</v>
      </c>
      <c r="L41" s="199">
        <v>269.06</v>
      </c>
      <c r="M41" s="199">
        <v>0.93</v>
      </c>
      <c r="N41" s="199">
        <v>1.2</v>
      </c>
      <c r="O41" s="199">
        <v>0</v>
      </c>
      <c r="P41" s="199">
        <v>0.83</v>
      </c>
      <c r="Q41" s="199">
        <v>0.11</v>
      </c>
      <c r="R41" s="199">
        <v>7.21</v>
      </c>
      <c r="S41" s="199">
        <v>0.37</v>
      </c>
      <c r="T41" s="199">
        <v>0</v>
      </c>
      <c r="U41" s="199">
        <v>2.12</v>
      </c>
      <c r="V41" s="199">
        <v>4.37</v>
      </c>
      <c r="W41" s="199">
        <v>8.75</v>
      </c>
      <c r="X41" s="199">
        <v>1.49</v>
      </c>
      <c r="Y41" s="199">
        <v>0</v>
      </c>
      <c r="Z41" s="199">
        <v>1.28</v>
      </c>
      <c r="AA41" s="199">
        <v>2.98</v>
      </c>
      <c r="AB41" s="199">
        <v>0</v>
      </c>
      <c r="AC41" s="199">
        <v>12.92</v>
      </c>
      <c r="AD41" s="199">
        <v>0</v>
      </c>
      <c r="AE41" s="199">
        <v>0</v>
      </c>
      <c r="AF41" s="199">
        <v>0</v>
      </c>
      <c r="AG41" s="199">
        <v>0</v>
      </c>
      <c r="AH41" s="199">
        <v>38.56</v>
      </c>
      <c r="AI41" s="199">
        <v>15.35</v>
      </c>
      <c r="AJ41" s="199">
        <v>0</v>
      </c>
      <c r="AK41" s="199">
        <v>19.600000000000001</v>
      </c>
      <c r="AL41" s="199">
        <v>0</v>
      </c>
      <c r="AM41" s="199">
        <v>0</v>
      </c>
      <c r="AN41" s="199">
        <v>0</v>
      </c>
      <c r="AO41" s="199">
        <v>204.45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5.92</v>
      </c>
      <c r="K42" s="199">
        <v>9.41</v>
      </c>
      <c r="L42" s="199">
        <v>269.06</v>
      </c>
      <c r="M42" s="199">
        <v>0.93</v>
      </c>
      <c r="N42" s="199">
        <v>1.2</v>
      </c>
      <c r="O42" s="199">
        <v>0</v>
      </c>
      <c r="P42" s="199">
        <v>0.83</v>
      </c>
      <c r="Q42" s="199">
        <v>0.11</v>
      </c>
      <c r="R42" s="199">
        <v>7.21</v>
      </c>
      <c r="S42" s="199">
        <v>0.37</v>
      </c>
      <c r="T42" s="199">
        <v>0</v>
      </c>
      <c r="U42" s="199">
        <v>2.12</v>
      </c>
      <c r="V42" s="199">
        <v>4.37</v>
      </c>
      <c r="W42" s="199">
        <v>8.75</v>
      </c>
      <c r="X42" s="199">
        <v>1.49</v>
      </c>
      <c r="Y42" s="199">
        <v>0</v>
      </c>
      <c r="Z42" s="199">
        <v>1.28</v>
      </c>
      <c r="AA42" s="199">
        <v>2.98</v>
      </c>
      <c r="AB42" s="199">
        <v>0</v>
      </c>
      <c r="AC42" s="199">
        <v>12.92</v>
      </c>
      <c r="AD42" s="199">
        <v>0</v>
      </c>
      <c r="AE42" s="199">
        <v>0</v>
      </c>
      <c r="AF42" s="199">
        <v>0</v>
      </c>
      <c r="AG42" s="199">
        <v>0</v>
      </c>
      <c r="AH42" s="199">
        <v>38.56</v>
      </c>
      <c r="AI42" s="199">
        <v>11.5</v>
      </c>
      <c r="AJ42" s="199">
        <v>0</v>
      </c>
      <c r="AK42" s="199">
        <v>19.600000000000001</v>
      </c>
      <c r="AL42" s="199">
        <v>0</v>
      </c>
      <c r="AM42" s="199">
        <v>0</v>
      </c>
      <c r="AN42" s="199">
        <v>0</v>
      </c>
      <c r="AO42" s="199">
        <v>204.45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5.92</v>
      </c>
      <c r="K43" s="199">
        <v>9.41</v>
      </c>
      <c r="L43" s="199">
        <v>269.06</v>
      </c>
      <c r="M43" s="199">
        <v>0.93</v>
      </c>
      <c r="N43" s="199">
        <v>1.2</v>
      </c>
      <c r="O43" s="199">
        <v>0</v>
      </c>
      <c r="P43" s="199">
        <v>0.83</v>
      </c>
      <c r="Q43" s="199">
        <v>0.11</v>
      </c>
      <c r="R43" s="199">
        <v>7.21</v>
      </c>
      <c r="S43" s="199">
        <v>0.25</v>
      </c>
      <c r="T43" s="199">
        <v>0</v>
      </c>
      <c r="U43" s="199">
        <v>2.12</v>
      </c>
      <c r="V43" s="199">
        <v>4.37</v>
      </c>
      <c r="W43" s="199">
        <v>2.19</v>
      </c>
      <c r="X43" s="199">
        <v>1.49</v>
      </c>
      <c r="Y43" s="199">
        <v>0</v>
      </c>
      <c r="Z43" s="199">
        <v>1.28</v>
      </c>
      <c r="AA43" s="199">
        <v>0.91</v>
      </c>
      <c r="AB43" s="199">
        <v>0</v>
      </c>
      <c r="AC43" s="199">
        <v>12.92</v>
      </c>
      <c r="AD43" s="199">
        <v>0</v>
      </c>
      <c r="AE43" s="199">
        <v>0</v>
      </c>
      <c r="AF43" s="199">
        <v>0</v>
      </c>
      <c r="AG43" s="199">
        <v>0</v>
      </c>
      <c r="AH43" s="199">
        <v>38.56</v>
      </c>
      <c r="AI43" s="199">
        <v>4.82</v>
      </c>
      <c r="AJ43" s="199">
        <v>0</v>
      </c>
      <c r="AK43" s="199">
        <v>19.600000000000001</v>
      </c>
      <c r="AL43" s="199">
        <v>0</v>
      </c>
      <c r="AM43" s="199">
        <v>0</v>
      </c>
      <c r="AN43" s="199">
        <v>0</v>
      </c>
      <c r="AO43" s="199">
        <v>204.45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5.92</v>
      </c>
      <c r="K44" s="199">
        <v>9.41</v>
      </c>
      <c r="L44" s="199">
        <v>191.7</v>
      </c>
      <c r="M44" s="199">
        <v>0.93</v>
      </c>
      <c r="N44" s="199">
        <v>1.2</v>
      </c>
      <c r="O44" s="199">
        <v>0</v>
      </c>
      <c r="P44" s="199">
        <v>0.83</v>
      </c>
      <c r="Q44" s="199">
        <v>0.11</v>
      </c>
      <c r="R44" s="199">
        <v>0.43</v>
      </c>
      <c r="S44" s="199">
        <v>0.14000000000000001</v>
      </c>
      <c r="T44" s="199">
        <v>0</v>
      </c>
      <c r="U44" s="199">
        <v>2.12</v>
      </c>
      <c r="V44" s="199">
        <v>0.14000000000000001</v>
      </c>
      <c r="W44" s="199">
        <v>2.35</v>
      </c>
      <c r="X44" s="199">
        <v>1.49</v>
      </c>
      <c r="Y44" s="199">
        <v>0</v>
      </c>
      <c r="Z44" s="199">
        <v>1.28</v>
      </c>
      <c r="AA44" s="199">
        <v>0.91</v>
      </c>
      <c r="AB44" s="199">
        <v>0</v>
      </c>
      <c r="AC44" s="199">
        <v>12.92</v>
      </c>
      <c r="AD44" s="199">
        <v>0</v>
      </c>
      <c r="AE44" s="199">
        <v>0</v>
      </c>
      <c r="AF44" s="199">
        <v>0</v>
      </c>
      <c r="AG44" s="199">
        <v>0</v>
      </c>
      <c r="AH44" s="199">
        <v>38.56</v>
      </c>
      <c r="AI44" s="199">
        <v>4.82</v>
      </c>
      <c r="AJ44" s="199">
        <v>0</v>
      </c>
      <c r="AK44" s="199">
        <v>19.600000000000001</v>
      </c>
      <c r="AL44" s="199">
        <v>0</v>
      </c>
      <c r="AM44" s="199">
        <v>0</v>
      </c>
      <c r="AN44" s="199">
        <v>0</v>
      </c>
      <c r="AO44" s="199">
        <v>204.45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5.92</v>
      </c>
      <c r="K45" s="199">
        <v>9.41</v>
      </c>
      <c r="L45" s="199">
        <v>191.71</v>
      </c>
      <c r="M45" s="199">
        <v>0.93</v>
      </c>
      <c r="N45" s="199">
        <v>1.2</v>
      </c>
      <c r="O45" s="199">
        <v>0</v>
      </c>
      <c r="P45" s="199">
        <v>0.83</v>
      </c>
      <c r="Q45" s="199">
        <v>0.11</v>
      </c>
      <c r="R45" s="199">
        <v>0.43</v>
      </c>
      <c r="S45" s="199">
        <v>0.03</v>
      </c>
      <c r="T45" s="199">
        <v>0</v>
      </c>
      <c r="U45" s="199">
        <v>2.12</v>
      </c>
      <c r="V45" s="199">
        <v>0.14000000000000001</v>
      </c>
      <c r="W45" s="199">
        <v>2.35</v>
      </c>
      <c r="X45" s="199">
        <v>1.49</v>
      </c>
      <c r="Y45" s="199">
        <v>0</v>
      </c>
      <c r="Z45" s="199">
        <v>1.28</v>
      </c>
      <c r="AA45" s="199">
        <v>0.91</v>
      </c>
      <c r="AB45" s="199">
        <v>0</v>
      </c>
      <c r="AC45" s="199">
        <v>12.92</v>
      </c>
      <c r="AD45" s="199">
        <v>0</v>
      </c>
      <c r="AE45" s="199">
        <v>0</v>
      </c>
      <c r="AF45" s="199">
        <v>0</v>
      </c>
      <c r="AG45" s="199">
        <v>0</v>
      </c>
      <c r="AH45" s="199">
        <v>38.56</v>
      </c>
      <c r="AI45" s="199">
        <v>4.82</v>
      </c>
      <c r="AJ45" s="199">
        <v>0</v>
      </c>
      <c r="AK45" s="199">
        <v>19.600000000000001</v>
      </c>
      <c r="AL45" s="199">
        <v>0</v>
      </c>
      <c r="AM45" s="199">
        <v>0</v>
      </c>
      <c r="AN45" s="199">
        <v>0</v>
      </c>
      <c r="AO45" s="199">
        <v>204.45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5.92</v>
      </c>
      <c r="K46" s="199">
        <v>9.41</v>
      </c>
      <c r="L46" s="199">
        <v>153.03</v>
      </c>
      <c r="M46" s="199">
        <v>0.93</v>
      </c>
      <c r="N46" s="199">
        <v>1.2</v>
      </c>
      <c r="O46" s="199">
        <v>0</v>
      </c>
      <c r="P46" s="199">
        <v>0.83</v>
      </c>
      <c r="Q46" s="199">
        <v>0.11</v>
      </c>
      <c r="R46" s="199">
        <v>0.43</v>
      </c>
      <c r="S46" s="199">
        <v>0.14000000000000001</v>
      </c>
      <c r="T46" s="199">
        <v>0</v>
      </c>
      <c r="U46" s="199">
        <v>2.12</v>
      </c>
      <c r="V46" s="199">
        <v>0.14000000000000001</v>
      </c>
      <c r="W46" s="199">
        <v>2.35</v>
      </c>
      <c r="X46" s="199">
        <v>1.49</v>
      </c>
      <c r="Y46" s="199">
        <v>0</v>
      </c>
      <c r="Z46" s="199">
        <v>1.28</v>
      </c>
      <c r="AA46" s="199">
        <v>0.91</v>
      </c>
      <c r="AB46" s="199">
        <v>0</v>
      </c>
      <c r="AC46" s="199">
        <v>12.92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4.82</v>
      </c>
      <c r="AJ46" s="199">
        <v>0</v>
      </c>
      <c r="AK46" s="199">
        <v>19.600000000000001</v>
      </c>
      <c r="AL46" s="199">
        <v>0</v>
      </c>
      <c r="AM46" s="199">
        <v>0</v>
      </c>
      <c r="AN46" s="199">
        <v>0</v>
      </c>
      <c r="AO46" s="199">
        <v>204.45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5.92</v>
      </c>
      <c r="K47" s="199">
        <v>0.31</v>
      </c>
      <c r="L47" s="199">
        <v>19.09</v>
      </c>
      <c r="M47" s="199">
        <v>0.93</v>
      </c>
      <c r="N47" s="199">
        <v>1.2</v>
      </c>
      <c r="O47" s="199">
        <v>0</v>
      </c>
      <c r="P47" s="199">
        <v>0.83</v>
      </c>
      <c r="Q47" s="199">
        <v>0.11</v>
      </c>
      <c r="R47" s="199">
        <v>0.43</v>
      </c>
      <c r="S47" s="199">
        <v>0.14000000000000001</v>
      </c>
      <c r="T47" s="199">
        <v>0</v>
      </c>
      <c r="U47" s="199">
        <v>2.12</v>
      </c>
      <c r="V47" s="199">
        <v>0.14000000000000001</v>
      </c>
      <c r="W47" s="199">
        <v>2.35</v>
      </c>
      <c r="X47" s="199">
        <v>1.49</v>
      </c>
      <c r="Y47" s="199">
        <v>0</v>
      </c>
      <c r="Z47" s="199">
        <v>1.28</v>
      </c>
      <c r="AA47" s="199">
        <v>0.91</v>
      </c>
      <c r="AB47" s="199">
        <v>0</v>
      </c>
      <c r="AC47" s="199">
        <v>12.92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4.82</v>
      </c>
      <c r="AJ47" s="199">
        <v>0</v>
      </c>
      <c r="AK47" s="199">
        <v>3.25</v>
      </c>
      <c r="AL47" s="199">
        <v>0</v>
      </c>
      <c r="AM47" s="199">
        <v>0</v>
      </c>
      <c r="AN47" s="199">
        <v>0</v>
      </c>
      <c r="AO47" s="199">
        <v>204.45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5.92</v>
      </c>
      <c r="K48" s="199">
        <v>0.31</v>
      </c>
      <c r="L48" s="199">
        <v>19.09</v>
      </c>
      <c r="M48" s="199">
        <v>0.93</v>
      </c>
      <c r="N48" s="199">
        <v>1.2</v>
      </c>
      <c r="O48" s="199">
        <v>0</v>
      </c>
      <c r="P48" s="199">
        <v>0.83</v>
      </c>
      <c r="Q48" s="199">
        <v>0.11</v>
      </c>
      <c r="R48" s="199">
        <v>0.43</v>
      </c>
      <c r="S48" s="199">
        <v>0.14000000000000001</v>
      </c>
      <c r="T48" s="199">
        <v>0</v>
      </c>
      <c r="U48" s="199">
        <v>2.12</v>
      </c>
      <c r="V48" s="199">
        <v>0.14000000000000001</v>
      </c>
      <c r="W48" s="199">
        <v>2.35</v>
      </c>
      <c r="X48" s="199">
        <v>1.49</v>
      </c>
      <c r="Y48" s="199">
        <v>0</v>
      </c>
      <c r="Z48" s="199">
        <v>1.28</v>
      </c>
      <c r="AA48" s="199">
        <v>0.91</v>
      </c>
      <c r="AB48" s="199">
        <v>0</v>
      </c>
      <c r="AC48" s="199">
        <v>12.92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4.82</v>
      </c>
      <c r="AJ48" s="199">
        <v>0</v>
      </c>
      <c r="AK48" s="199">
        <v>3.25</v>
      </c>
      <c r="AL48" s="199">
        <v>0</v>
      </c>
      <c r="AM48" s="199">
        <v>0</v>
      </c>
      <c r="AN48" s="199">
        <v>0</v>
      </c>
      <c r="AO48" s="199">
        <v>204.45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5.92</v>
      </c>
      <c r="K49" s="199">
        <v>9.41</v>
      </c>
      <c r="L49" s="199">
        <v>19.09</v>
      </c>
      <c r="M49" s="199">
        <v>0.93</v>
      </c>
      <c r="N49" s="199">
        <v>1.2</v>
      </c>
      <c r="O49" s="199">
        <v>0</v>
      </c>
      <c r="P49" s="199">
        <v>0.83</v>
      </c>
      <c r="Q49" s="199">
        <v>0.11</v>
      </c>
      <c r="R49" s="199">
        <v>0.43</v>
      </c>
      <c r="S49" s="199">
        <v>0.14000000000000001</v>
      </c>
      <c r="T49" s="199">
        <v>0</v>
      </c>
      <c r="U49" s="199">
        <v>2.12</v>
      </c>
      <c r="V49" s="199">
        <v>0.14000000000000001</v>
      </c>
      <c r="W49" s="199">
        <v>2.35</v>
      </c>
      <c r="X49" s="199">
        <v>1.49</v>
      </c>
      <c r="Y49" s="199">
        <v>0</v>
      </c>
      <c r="Z49" s="199">
        <v>1.28</v>
      </c>
      <c r="AA49" s="199">
        <v>0.91</v>
      </c>
      <c r="AB49" s="199">
        <v>0</v>
      </c>
      <c r="AC49" s="199">
        <v>12.92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26.92</v>
      </c>
      <c r="AJ49" s="199">
        <v>0</v>
      </c>
      <c r="AK49" s="199">
        <v>19.600000000000001</v>
      </c>
      <c r="AL49" s="199">
        <v>0</v>
      </c>
      <c r="AM49" s="199">
        <v>0</v>
      </c>
      <c r="AN49" s="199">
        <v>0</v>
      </c>
      <c r="AO49" s="199">
        <v>204.45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5.92</v>
      </c>
      <c r="K50" s="199">
        <v>9.41</v>
      </c>
      <c r="L50" s="199">
        <v>19.09</v>
      </c>
      <c r="M50" s="199">
        <v>0.93</v>
      </c>
      <c r="N50" s="199">
        <v>1.2</v>
      </c>
      <c r="O50" s="199">
        <v>0</v>
      </c>
      <c r="P50" s="199">
        <v>0.83</v>
      </c>
      <c r="Q50" s="199">
        <v>0.11</v>
      </c>
      <c r="R50" s="199">
        <v>0.43</v>
      </c>
      <c r="S50" s="199">
        <v>0.14000000000000001</v>
      </c>
      <c r="T50" s="199">
        <v>0</v>
      </c>
      <c r="U50" s="199">
        <v>2.12</v>
      </c>
      <c r="V50" s="199">
        <v>0.14000000000000001</v>
      </c>
      <c r="W50" s="199">
        <v>2.35</v>
      </c>
      <c r="X50" s="199">
        <v>1.49</v>
      </c>
      <c r="Y50" s="199">
        <v>0</v>
      </c>
      <c r="Z50" s="199">
        <v>1.28</v>
      </c>
      <c r="AA50" s="199">
        <v>0.91</v>
      </c>
      <c r="AB50" s="199">
        <v>0</v>
      </c>
      <c r="AC50" s="199">
        <v>12.92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4.82</v>
      </c>
      <c r="AJ50" s="199">
        <v>0</v>
      </c>
      <c r="AK50" s="199">
        <v>19.600000000000001</v>
      </c>
      <c r="AL50" s="199">
        <v>0</v>
      </c>
      <c r="AM50" s="199">
        <v>0</v>
      </c>
      <c r="AN50" s="199">
        <v>0</v>
      </c>
      <c r="AO50" s="199">
        <v>204.45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5.92</v>
      </c>
      <c r="K51" s="199">
        <v>9.41</v>
      </c>
      <c r="L51" s="199">
        <v>19.09</v>
      </c>
      <c r="M51" s="199">
        <v>0.93</v>
      </c>
      <c r="N51" s="199">
        <v>1.2</v>
      </c>
      <c r="O51" s="199">
        <v>0</v>
      </c>
      <c r="P51" s="199">
        <v>0.83</v>
      </c>
      <c r="Q51" s="199">
        <v>0.11</v>
      </c>
      <c r="R51" s="199">
        <v>0.43</v>
      </c>
      <c r="S51" s="199">
        <v>0.14000000000000001</v>
      </c>
      <c r="T51" s="199">
        <v>0</v>
      </c>
      <c r="U51" s="199">
        <v>2.12</v>
      </c>
      <c r="V51" s="199">
        <v>0.14000000000000001</v>
      </c>
      <c r="W51" s="199">
        <v>2.99</v>
      </c>
      <c r="X51" s="199">
        <v>1.49</v>
      </c>
      <c r="Y51" s="199">
        <v>0</v>
      </c>
      <c r="Z51" s="199">
        <v>1.28</v>
      </c>
      <c r="AA51" s="199">
        <v>0.91</v>
      </c>
      <c r="AB51" s="199">
        <v>0</v>
      </c>
      <c r="AC51" s="199">
        <v>12.92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3.86</v>
      </c>
      <c r="AJ51" s="199">
        <v>0</v>
      </c>
      <c r="AK51" s="199">
        <v>20.49</v>
      </c>
      <c r="AL51" s="199">
        <v>0</v>
      </c>
      <c r="AM51" s="199">
        <v>0</v>
      </c>
      <c r="AN51" s="199">
        <v>0</v>
      </c>
      <c r="AO51" s="199">
        <v>200.1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5.92</v>
      </c>
      <c r="K52" s="199">
        <v>9.41</v>
      </c>
      <c r="L52" s="199">
        <v>19.09</v>
      </c>
      <c r="M52" s="199">
        <v>0.93</v>
      </c>
      <c r="N52" s="199">
        <v>1.2</v>
      </c>
      <c r="O52" s="199">
        <v>0</v>
      </c>
      <c r="P52" s="199">
        <v>0.83</v>
      </c>
      <c r="Q52" s="199">
        <v>0.11</v>
      </c>
      <c r="R52" s="199">
        <v>0.43</v>
      </c>
      <c r="S52" s="199">
        <v>0.14000000000000001</v>
      </c>
      <c r="T52" s="199">
        <v>0</v>
      </c>
      <c r="U52" s="199">
        <v>2.12</v>
      </c>
      <c r="V52" s="199">
        <v>0.14000000000000001</v>
      </c>
      <c r="W52" s="199">
        <v>2.99</v>
      </c>
      <c r="X52" s="199">
        <v>1.49</v>
      </c>
      <c r="Y52" s="199">
        <v>0</v>
      </c>
      <c r="Z52" s="199">
        <v>1.28</v>
      </c>
      <c r="AA52" s="199">
        <v>0.91</v>
      </c>
      <c r="AB52" s="199">
        <v>0</v>
      </c>
      <c r="AC52" s="199">
        <v>12.92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3.86</v>
      </c>
      <c r="AJ52" s="199">
        <v>0</v>
      </c>
      <c r="AK52" s="199">
        <v>20.49</v>
      </c>
      <c r="AL52" s="199">
        <v>0</v>
      </c>
      <c r="AM52" s="199">
        <v>0</v>
      </c>
      <c r="AN52" s="199">
        <v>0</v>
      </c>
      <c r="AO52" s="199">
        <v>200.1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5.92</v>
      </c>
      <c r="K53" s="199">
        <v>9.41</v>
      </c>
      <c r="L53" s="199">
        <v>19.09</v>
      </c>
      <c r="M53" s="199">
        <v>0.93</v>
      </c>
      <c r="N53" s="199">
        <v>1.2</v>
      </c>
      <c r="O53" s="199">
        <v>0</v>
      </c>
      <c r="P53" s="199">
        <v>0.83</v>
      </c>
      <c r="Q53" s="199">
        <v>0.11</v>
      </c>
      <c r="R53" s="199">
        <v>0.43</v>
      </c>
      <c r="S53" s="199">
        <v>0.14000000000000001</v>
      </c>
      <c r="T53" s="199">
        <v>0</v>
      </c>
      <c r="U53" s="199">
        <v>2.12</v>
      </c>
      <c r="V53" s="199">
        <v>0.14000000000000001</v>
      </c>
      <c r="W53" s="199">
        <v>3.37</v>
      </c>
      <c r="X53" s="199">
        <v>1.49</v>
      </c>
      <c r="Y53" s="199">
        <v>0</v>
      </c>
      <c r="Z53" s="199">
        <v>1.28</v>
      </c>
      <c r="AA53" s="199">
        <v>0.91</v>
      </c>
      <c r="AB53" s="199">
        <v>0</v>
      </c>
      <c r="AC53" s="199">
        <v>12.92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3.86</v>
      </c>
      <c r="AJ53" s="199">
        <v>0</v>
      </c>
      <c r="AK53" s="199">
        <v>20.49</v>
      </c>
      <c r="AL53" s="199">
        <v>0</v>
      </c>
      <c r="AM53" s="199">
        <v>0</v>
      </c>
      <c r="AN53" s="199">
        <v>0</v>
      </c>
      <c r="AO53" s="199">
        <v>200.1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5.92</v>
      </c>
      <c r="K54" s="199">
        <v>9.41</v>
      </c>
      <c r="L54" s="199">
        <v>19.09</v>
      </c>
      <c r="M54" s="199">
        <v>0.93</v>
      </c>
      <c r="N54" s="199">
        <v>1.2</v>
      </c>
      <c r="O54" s="199">
        <v>0</v>
      </c>
      <c r="P54" s="199">
        <v>0.83</v>
      </c>
      <c r="Q54" s="199">
        <v>0.11</v>
      </c>
      <c r="R54" s="199">
        <v>0.43</v>
      </c>
      <c r="S54" s="199">
        <v>0.14000000000000001</v>
      </c>
      <c r="T54" s="199">
        <v>0</v>
      </c>
      <c r="U54" s="199">
        <v>2.12</v>
      </c>
      <c r="V54" s="199">
        <v>0.14000000000000001</v>
      </c>
      <c r="W54" s="199">
        <v>3.37</v>
      </c>
      <c r="X54" s="199">
        <v>1.49</v>
      </c>
      <c r="Y54" s="199">
        <v>0</v>
      </c>
      <c r="Z54" s="199">
        <v>1.28</v>
      </c>
      <c r="AA54" s="199">
        <v>0.91</v>
      </c>
      <c r="AB54" s="199">
        <v>0</v>
      </c>
      <c r="AC54" s="199">
        <v>12.92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3.86</v>
      </c>
      <c r="AJ54" s="199">
        <v>0</v>
      </c>
      <c r="AK54" s="199">
        <v>20.49</v>
      </c>
      <c r="AL54" s="199">
        <v>0</v>
      </c>
      <c r="AM54" s="199">
        <v>0</v>
      </c>
      <c r="AN54" s="199">
        <v>0</v>
      </c>
      <c r="AO54" s="199">
        <v>200.1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5.92</v>
      </c>
      <c r="K55" s="199">
        <v>9.41</v>
      </c>
      <c r="L55" s="199">
        <v>114.35</v>
      </c>
      <c r="M55" s="199">
        <v>0.93</v>
      </c>
      <c r="N55" s="199">
        <v>1.2</v>
      </c>
      <c r="O55" s="199">
        <v>0</v>
      </c>
      <c r="P55" s="199">
        <v>0.83</v>
      </c>
      <c r="Q55" s="199">
        <v>0.11</v>
      </c>
      <c r="R55" s="199">
        <v>0.43</v>
      </c>
      <c r="S55" s="199">
        <v>0.14000000000000001</v>
      </c>
      <c r="T55" s="199">
        <v>0</v>
      </c>
      <c r="U55" s="199">
        <v>2.12</v>
      </c>
      <c r="V55" s="199">
        <v>0.14000000000000001</v>
      </c>
      <c r="W55" s="199">
        <v>3.37</v>
      </c>
      <c r="X55" s="199">
        <v>1.49</v>
      </c>
      <c r="Y55" s="199">
        <v>0</v>
      </c>
      <c r="Z55" s="199">
        <v>1.28</v>
      </c>
      <c r="AA55" s="199">
        <v>0.91</v>
      </c>
      <c r="AB55" s="199">
        <v>0</v>
      </c>
      <c r="AC55" s="199">
        <v>12.92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3.86</v>
      </c>
      <c r="AJ55" s="199">
        <v>0</v>
      </c>
      <c r="AK55" s="199">
        <v>20.49</v>
      </c>
      <c r="AL55" s="199">
        <v>0</v>
      </c>
      <c r="AM55" s="199">
        <v>0</v>
      </c>
      <c r="AN55" s="199">
        <v>0</v>
      </c>
      <c r="AO55" s="199">
        <v>200.1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5.92</v>
      </c>
      <c r="K56" s="199">
        <v>9.41</v>
      </c>
      <c r="L56" s="199">
        <v>133.69</v>
      </c>
      <c r="M56" s="199">
        <v>0.93</v>
      </c>
      <c r="N56" s="199">
        <v>1.2</v>
      </c>
      <c r="O56" s="199">
        <v>0</v>
      </c>
      <c r="P56" s="199">
        <v>0.83</v>
      </c>
      <c r="Q56" s="199">
        <v>0.11</v>
      </c>
      <c r="R56" s="199">
        <v>0.43</v>
      </c>
      <c r="S56" s="199">
        <v>0.14000000000000001</v>
      </c>
      <c r="T56" s="199">
        <v>0</v>
      </c>
      <c r="U56" s="199">
        <v>2.12</v>
      </c>
      <c r="V56" s="199">
        <v>0.14000000000000001</v>
      </c>
      <c r="W56" s="199">
        <v>3.37</v>
      </c>
      <c r="X56" s="199">
        <v>1.49</v>
      </c>
      <c r="Y56" s="199">
        <v>0</v>
      </c>
      <c r="Z56" s="199">
        <v>1.28</v>
      </c>
      <c r="AA56" s="199">
        <v>0.91</v>
      </c>
      <c r="AB56" s="199">
        <v>0</v>
      </c>
      <c r="AC56" s="199">
        <v>12.92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3.86</v>
      </c>
      <c r="AJ56" s="199">
        <v>0</v>
      </c>
      <c r="AK56" s="199">
        <v>20.49</v>
      </c>
      <c r="AL56" s="199">
        <v>0</v>
      </c>
      <c r="AM56" s="199">
        <v>0</v>
      </c>
      <c r="AN56" s="199">
        <v>0</v>
      </c>
      <c r="AO56" s="199">
        <v>200.1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5.92</v>
      </c>
      <c r="K57" s="199">
        <v>9.41</v>
      </c>
      <c r="L57" s="199">
        <v>114.35</v>
      </c>
      <c r="M57" s="199">
        <v>0.93</v>
      </c>
      <c r="N57" s="199">
        <v>1.2</v>
      </c>
      <c r="O57" s="199">
        <v>0</v>
      </c>
      <c r="P57" s="199">
        <v>0.83</v>
      </c>
      <c r="Q57" s="199">
        <v>0.11</v>
      </c>
      <c r="R57" s="199">
        <v>0.43</v>
      </c>
      <c r="S57" s="199">
        <v>0.14000000000000001</v>
      </c>
      <c r="T57" s="199">
        <v>0</v>
      </c>
      <c r="U57" s="199">
        <v>2.12</v>
      </c>
      <c r="V57" s="199">
        <v>0.14000000000000001</v>
      </c>
      <c r="W57" s="199">
        <v>3.37</v>
      </c>
      <c r="X57" s="199">
        <v>1.49</v>
      </c>
      <c r="Y57" s="199">
        <v>0</v>
      </c>
      <c r="Z57" s="199">
        <v>1.28</v>
      </c>
      <c r="AA57" s="199">
        <v>0.91</v>
      </c>
      <c r="AB57" s="199">
        <v>0</v>
      </c>
      <c r="AC57" s="199">
        <v>12.92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3.86</v>
      </c>
      <c r="AJ57" s="199">
        <v>0</v>
      </c>
      <c r="AK57" s="199">
        <v>20.49</v>
      </c>
      <c r="AL57" s="199">
        <v>0</v>
      </c>
      <c r="AM57" s="199">
        <v>0</v>
      </c>
      <c r="AN57" s="199">
        <v>0</v>
      </c>
      <c r="AO57" s="199">
        <v>200.1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5.92</v>
      </c>
      <c r="K58" s="199">
        <v>9.41</v>
      </c>
      <c r="L58" s="199">
        <v>19.09</v>
      </c>
      <c r="M58" s="199">
        <v>0.93</v>
      </c>
      <c r="N58" s="199">
        <v>1.2</v>
      </c>
      <c r="O58" s="199">
        <v>0</v>
      </c>
      <c r="P58" s="199">
        <v>0.83</v>
      </c>
      <c r="Q58" s="199">
        <v>0.11</v>
      </c>
      <c r="R58" s="199">
        <v>0.43</v>
      </c>
      <c r="S58" s="199">
        <v>0.14000000000000001</v>
      </c>
      <c r="T58" s="199">
        <v>0</v>
      </c>
      <c r="U58" s="199">
        <v>2.12</v>
      </c>
      <c r="V58" s="199">
        <v>0.14000000000000001</v>
      </c>
      <c r="W58" s="199">
        <v>3.37</v>
      </c>
      <c r="X58" s="199">
        <v>1.49</v>
      </c>
      <c r="Y58" s="199">
        <v>0</v>
      </c>
      <c r="Z58" s="199">
        <v>1.28</v>
      </c>
      <c r="AA58" s="199">
        <v>0.91</v>
      </c>
      <c r="AB58" s="199">
        <v>0</v>
      </c>
      <c r="AC58" s="199">
        <v>12.92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3.86</v>
      </c>
      <c r="AJ58" s="199">
        <v>0</v>
      </c>
      <c r="AK58" s="199">
        <v>20.49</v>
      </c>
      <c r="AL58" s="199">
        <v>0</v>
      </c>
      <c r="AM58" s="199">
        <v>0</v>
      </c>
      <c r="AN58" s="199">
        <v>0</v>
      </c>
      <c r="AO58" s="199">
        <v>200.1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5.92</v>
      </c>
      <c r="K59" s="199">
        <v>9.41</v>
      </c>
      <c r="L59" s="199">
        <v>19.09</v>
      </c>
      <c r="M59" s="199">
        <v>0.93</v>
      </c>
      <c r="N59" s="199">
        <v>1.2</v>
      </c>
      <c r="O59" s="199">
        <v>0</v>
      </c>
      <c r="P59" s="199">
        <v>0.83</v>
      </c>
      <c r="Q59" s="199">
        <v>0.11</v>
      </c>
      <c r="R59" s="199">
        <v>0.43</v>
      </c>
      <c r="S59" s="199">
        <v>0.14000000000000001</v>
      </c>
      <c r="T59" s="199">
        <v>0</v>
      </c>
      <c r="U59" s="199">
        <v>2.12</v>
      </c>
      <c r="V59" s="199">
        <v>0.14000000000000001</v>
      </c>
      <c r="W59" s="199">
        <v>2.99</v>
      </c>
      <c r="X59" s="199">
        <v>1.49</v>
      </c>
      <c r="Y59" s="199">
        <v>0</v>
      </c>
      <c r="Z59" s="199">
        <v>1.28</v>
      </c>
      <c r="AA59" s="199">
        <v>0.91</v>
      </c>
      <c r="AB59" s="199">
        <v>0</v>
      </c>
      <c r="AC59" s="199">
        <v>12.92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3.86</v>
      </c>
      <c r="AJ59" s="199">
        <v>0</v>
      </c>
      <c r="AK59" s="199">
        <v>20.49</v>
      </c>
      <c r="AL59" s="199">
        <v>0</v>
      </c>
      <c r="AM59" s="199">
        <v>0</v>
      </c>
      <c r="AN59" s="199">
        <v>0</v>
      </c>
      <c r="AO59" s="199">
        <v>200.1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5.92</v>
      </c>
      <c r="K60" s="199">
        <v>9.41</v>
      </c>
      <c r="L60" s="199">
        <v>19.09</v>
      </c>
      <c r="M60" s="199">
        <v>0.93</v>
      </c>
      <c r="N60" s="199">
        <v>1.2</v>
      </c>
      <c r="O60" s="199">
        <v>0</v>
      </c>
      <c r="P60" s="199">
        <v>0.83</v>
      </c>
      <c r="Q60" s="199">
        <v>0.11</v>
      </c>
      <c r="R60" s="199">
        <v>0.43</v>
      </c>
      <c r="S60" s="199">
        <v>0.14000000000000001</v>
      </c>
      <c r="T60" s="199">
        <v>0</v>
      </c>
      <c r="U60" s="199">
        <v>2.12</v>
      </c>
      <c r="V60" s="199">
        <v>0.14000000000000001</v>
      </c>
      <c r="W60" s="199">
        <v>2.99</v>
      </c>
      <c r="X60" s="199">
        <v>1.49</v>
      </c>
      <c r="Y60" s="199">
        <v>0</v>
      </c>
      <c r="Z60" s="199">
        <v>1.28</v>
      </c>
      <c r="AA60" s="199">
        <v>0.91</v>
      </c>
      <c r="AB60" s="199">
        <v>0</v>
      </c>
      <c r="AC60" s="199">
        <v>12.92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3.86</v>
      </c>
      <c r="AJ60" s="199">
        <v>0</v>
      </c>
      <c r="AK60" s="199">
        <v>20.49</v>
      </c>
      <c r="AL60" s="199">
        <v>0</v>
      </c>
      <c r="AM60" s="199">
        <v>0</v>
      </c>
      <c r="AN60" s="199">
        <v>0</v>
      </c>
      <c r="AO60" s="199">
        <v>200.1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5.92</v>
      </c>
      <c r="K61" s="199">
        <v>9.41</v>
      </c>
      <c r="L61" s="199">
        <v>19.09</v>
      </c>
      <c r="M61" s="199">
        <v>0.93</v>
      </c>
      <c r="N61" s="199">
        <v>1.2</v>
      </c>
      <c r="O61" s="199">
        <v>0</v>
      </c>
      <c r="P61" s="199">
        <v>0.83</v>
      </c>
      <c r="Q61" s="199">
        <v>0.11</v>
      </c>
      <c r="R61" s="199">
        <v>0.43</v>
      </c>
      <c r="S61" s="199">
        <v>0.14000000000000001</v>
      </c>
      <c r="T61" s="199">
        <v>0</v>
      </c>
      <c r="U61" s="199">
        <v>2.12</v>
      </c>
      <c r="V61" s="199">
        <v>0.14000000000000001</v>
      </c>
      <c r="W61" s="199">
        <v>2.99</v>
      </c>
      <c r="X61" s="199">
        <v>1.49</v>
      </c>
      <c r="Y61" s="199">
        <v>0</v>
      </c>
      <c r="Z61" s="199">
        <v>1.28</v>
      </c>
      <c r="AA61" s="199">
        <v>0.91</v>
      </c>
      <c r="AB61" s="199">
        <v>0</v>
      </c>
      <c r="AC61" s="199">
        <v>12.92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3.86</v>
      </c>
      <c r="AJ61" s="199">
        <v>0</v>
      </c>
      <c r="AK61" s="199">
        <v>20.49</v>
      </c>
      <c r="AL61" s="199">
        <v>0</v>
      </c>
      <c r="AM61" s="199">
        <v>0</v>
      </c>
      <c r="AN61" s="199">
        <v>0</v>
      </c>
      <c r="AO61" s="199">
        <v>200.1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5.92</v>
      </c>
      <c r="K62" s="199">
        <v>9.41</v>
      </c>
      <c r="L62" s="199">
        <v>19.09</v>
      </c>
      <c r="M62" s="199">
        <v>0.93</v>
      </c>
      <c r="N62" s="199">
        <v>1.2</v>
      </c>
      <c r="O62" s="199">
        <v>0</v>
      </c>
      <c r="P62" s="199">
        <v>0.83</v>
      </c>
      <c r="Q62" s="199">
        <v>0.11</v>
      </c>
      <c r="R62" s="199">
        <v>0.43</v>
      </c>
      <c r="S62" s="199">
        <v>0.14000000000000001</v>
      </c>
      <c r="T62" s="199">
        <v>0</v>
      </c>
      <c r="U62" s="199">
        <v>2.12</v>
      </c>
      <c r="V62" s="199">
        <v>0.14000000000000001</v>
      </c>
      <c r="W62" s="199">
        <v>2.99</v>
      </c>
      <c r="X62" s="199">
        <v>1.49</v>
      </c>
      <c r="Y62" s="199">
        <v>0</v>
      </c>
      <c r="Z62" s="199">
        <v>1.28</v>
      </c>
      <c r="AA62" s="199">
        <v>0.91</v>
      </c>
      <c r="AB62" s="199">
        <v>0</v>
      </c>
      <c r="AC62" s="199">
        <v>12.92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3.86</v>
      </c>
      <c r="AJ62" s="199">
        <v>0</v>
      </c>
      <c r="AK62" s="199">
        <v>20.49</v>
      </c>
      <c r="AL62" s="199">
        <v>0</v>
      </c>
      <c r="AM62" s="199">
        <v>0</v>
      </c>
      <c r="AN62" s="199">
        <v>0</v>
      </c>
      <c r="AO62" s="199">
        <v>200.1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5.92</v>
      </c>
      <c r="K63" s="199">
        <v>0.31</v>
      </c>
      <c r="L63" s="199">
        <v>19.09</v>
      </c>
      <c r="M63" s="199">
        <v>0.93</v>
      </c>
      <c r="N63" s="199">
        <v>1.2</v>
      </c>
      <c r="O63" s="199">
        <v>0</v>
      </c>
      <c r="P63" s="199">
        <v>0.83</v>
      </c>
      <c r="Q63" s="199">
        <v>0.11</v>
      </c>
      <c r="R63" s="199">
        <v>0.43</v>
      </c>
      <c r="S63" s="199">
        <v>0.14000000000000001</v>
      </c>
      <c r="T63" s="199">
        <v>0</v>
      </c>
      <c r="U63" s="199">
        <v>2.12</v>
      </c>
      <c r="V63" s="199">
        <v>0.14000000000000001</v>
      </c>
      <c r="W63" s="199">
        <v>3.37</v>
      </c>
      <c r="X63" s="199">
        <v>1.49</v>
      </c>
      <c r="Y63" s="199">
        <v>0</v>
      </c>
      <c r="Z63" s="199">
        <v>1.28</v>
      </c>
      <c r="AA63" s="199">
        <v>0.91</v>
      </c>
      <c r="AB63" s="199">
        <v>0</v>
      </c>
      <c r="AC63" s="199">
        <v>12.92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3.86</v>
      </c>
      <c r="AJ63" s="199">
        <v>0</v>
      </c>
      <c r="AK63" s="199">
        <v>5.43</v>
      </c>
      <c r="AL63" s="199">
        <v>0</v>
      </c>
      <c r="AM63" s="199">
        <v>0</v>
      </c>
      <c r="AN63" s="199">
        <v>0</v>
      </c>
      <c r="AO63" s="199">
        <v>200.1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5.92</v>
      </c>
      <c r="K64" s="199">
        <v>0.31</v>
      </c>
      <c r="L64" s="199">
        <v>19.09</v>
      </c>
      <c r="M64" s="199">
        <v>0.93</v>
      </c>
      <c r="N64" s="199">
        <v>1.2</v>
      </c>
      <c r="O64" s="199">
        <v>0</v>
      </c>
      <c r="P64" s="199">
        <v>0.83</v>
      </c>
      <c r="Q64" s="199">
        <v>0.11</v>
      </c>
      <c r="R64" s="199">
        <v>0.43</v>
      </c>
      <c r="S64" s="199">
        <v>0.14000000000000001</v>
      </c>
      <c r="T64" s="199">
        <v>0</v>
      </c>
      <c r="U64" s="199">
        <v>2.12</v>
      </c>
      <c r="V64" s="199">
        <v>0.14000000000000001</v>
      </c>
      <c r="W64" s="199">
        <v>3.37</v>
      </c>
      <c r="X64" s="199">
        <v>1.49</v>
      </c>
      <c r="Y64" s="199">
        <v>0</v>
      </c>
      <c r="Z64" s="199">
        <v>1.28</v>
      </c>
      <c r="AA64" s="199">
        <v>0.91</v>
      </c>
      <c r="AB64" s="199">
        <v>0</v>
      </c>
      <c r="AC64" s="199">
        <v>12.92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3.86</v>
      </c>
      <c r="AJ64" s="199">
        <v>0</v>
      </c>
      <c r="AK64" s="199">
        <v>5.43</v>
      </c>
      <c r="AL64" s="199">
        <v>0</v>
      </c>
      <c r="AM64" s="199">
        <v>0</v>
      </c>
      <c r="AN64" s="199">
        <v>0</v>
      </c>
      <c r="AO64" s="199">
        <v>200.1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5.92</v>
      </c>
      <c r="K65" s="199">
        <v>0.31</v>
      </c>
      <c r="L65" s="199">
        <v>19.09</v>
      </c>
      <c r="M65" s="199">
        <v>0.93</v>
      </c>
      <c r="N65" s="199">
        <v>1.2</v>
      </c>
      <c r="O65" s="199">
        <v>0</v>
      </c>
      <c r="P65" s="199">
        <v>0.83</v>
      </c>
      <c r="Q65" s="199">
        <v>0.11</v>
      </c>
      <c r="R65" s="199">
        <v>0.43</v>
      </c>
      <c r="S65" s="199">
        <v>0.14000000000000001</v>
      </c>
      <c r="T65" s="199">
        <v>0</v>
      </c>
      <c r="U65" s="199">
        <v>2.12</v>
      </c>
      <c r="V65" s="199">
        <v>0.14000000000000001</v>
      </c>
      <c r="W65" s="199">
        <v>3.37</v>
      </c>
      <c r="X65" s="199">
        <v>1.49</v>
      </c>
      <c r="Y65" s="199">
        <v>0</v>
      </c>
      <c r="Z65" s="199">
        <v>1.28</v>
      </c>
      <c r="AA65" s="199">
        <v>0.91</v>
      </c>
      <c r="AB65" s="199">
        <v>0</v>
      </c>
      <c r="AC65" s="199">
        <v>12.92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3.86</v>
      </c>
      <c r="AJ65" s="199">
        <v>0</v>
      </c>
      <c r="AK65" s="199">
        <v>5.43</v>
      </c>
      <c r="AL65" s="199">
        <v>0</v>
      </c>
      <c r="AM65" s="199">
        <v>0</v>
      </c>
      <c r="AN65" s="199">
        <v>0</v>
      </c>
      <c r="AO65" s="199">
        <v>200.1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5.92</v>
      </c>
      <c r="K66" s="199">
        <v>0.31</v>
      </c>
      <c r="L66" s="199">
        <v>19.09</v>
      </c>
      <c r="M66" s="199">
        <v>0.93</v>
      </c>
      <c r="N66" s="199">
        <v>1.2</v>
      </c>
      <c r="O66" s="199">
        <v>0</v>
      </c>
      <c r="P66" s="199">
        <v>0.83</v>
      </c>
      <c r="Q66" s="199">
        <v>0.11</v>
      </c>
      <c r="R66" s="199">
        <v>0.43</v>
      </c>
      <c r="S66" s="199">
        <v>0.14000000000000001</v>
      </c>
      <c r="T66" s="199">
        <v>0</v>
      </c>
      <c r="U66" s="199">
        <v>2.12</v>
      </c>
      <c r="V66" s="199">
        <v>0.14000000000000001</v>
      </c>
      <c r="W66" s="199">
        <v>3.37</v>
      </c>
      <c r="X66" s="199">
        <v>1.49</v>
      </c>
      <c r="Y66" s="199">
        <v>0</v>
      </c>
      <c r="Z66" s="199">
        <v>1.28</v>
      </c>
      <c r="AA66" s="199">
        <v>0.91</v>
      </c>
      <c r="AB66" s="199">
        <v>0</v>
      </c>
      <c r="AC66" s="199">
        <v>12.92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3.86</v>
      </c>
      <c r="AJ66" s="199">
        <v>0</v>
      </c>
      <c r="AK66" s="199">
        <v>5.43</v>
      </c>
      <c r="AL66" s="199">
        <v>0</v>
      </c>
      <c r="AM66" s="199">
        <v>0</v>
      </c>
      <c r="AN66" s="199">
        <v>0</v>
      </c>
      <c r="AO66" s="199">
        <v>200.1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5.92</v>
      </c>
      <c r="K67" s="199">
        <v>0.31</v>
      </c>
      <c r="L67" s="199">
        <v>19.09</v>
      </c>
      <c r="M67" s="199">
        <v>0.93</v>
      </c>
      <c r="N67" s="199">
        <v>1.2</v>
      </c>
      <c r="O67" s="199">
        <v>0</v>
      </c>
      <c r="P67" s="199">
        <v>0.83</v>
      </c>
      <c r="Q67" s="199">
        <v>0.11</v>
      </c>
      <c r="R67" s="199">
        <v>0.43</v>
      </c>
      <c r="S67" s="199">
        <v>0.14000000000000001</v>
      </c>
      <c r="T67" s="199">
        <v>0</v>
      </c>
      <c r="U67" s="199">
        <v>2.12</v>
      </c>
      <c r="V67" s="199">
        <v>0.14000000000000001</v>
      </c>
      <c r="W67" s="199">
        <v>3.37</v>
      </c>
      <c r="X67" s="199">
        <v>1.49</v>
      </c>
      <c r="Y67" s="199">
        <v>0</v>
      </c>
      <c r="Z67" s="199">
        <v>1.28</v>
      </c>
      <c r="AA67" s="199">
        <v>0.91</v>
      </c>
      <c r="AB67" s="199">
        <v>0</v>
      </c>
      <c r="AC67" s="199">
        <v>12.92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3.86</v>
      </c>
      <c r="AJ67" s="199">
        <v>0</v>
      </c>
      <c r="AK67" s="199">
        <v>5.43</v>
      </c>
      <c r="AL67" s="199">
        <v>0</v>
      </c>
      <c r="AM67" s="199">
        <v>0</v>
      </c>
      <c r="AN67" s="199">
        <v>0</v>
      </c>
      <c r="AO67" s="199">
        <v>200.1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5.92</v>
      </c>
      <c r="K68" s="199">
        <v>0.31</v>
      </c>
      <c r="L68" s="199">
        <v>19.09</v>
      </c>
      <c r="M68" s="199">
        <v>0.93</v>
      </c>
      <c r="N68" s="199">
        <v>1.2</v>
      </c>
      <c r="O68" s="199">
        <v>0</v>
      </c>
      <c r="P68" s="199">
        <v>0.83</v>
      </c>
      <c r="Q68" s="199">
        <v>0.11</v>
      </c>
      <c r="R68" s="199">
        <v>0.43</v>
      </c>
      <c r="S68" s="199">
        <v>0.14000000000000001</v>
      </c>
      <c r="T68" s="199">
        <v>0</v>
      </c>
      <c r="U68" s="199">
        <v>2.12</v>
      </c>
      <c r="V68" s="199">
        <v>0.14000000000000001</v>
      </c>
      <c r="W68" s="199">
        <v>3.37</v>
      </c>
      <c r="X68" s="199">
        <v>1.49</v>
      </c>
      <c r="Y68" s="199">
        <v>0</v>
      </c>
      <c r="Z68" s="199">
        <v>1.28</v>
      </c>
      <c r="AA68" s="199">
        <v>0.91</v>
      </c>
      <c r="AB68" s="199">
        <v>0</v>
      </c>
      <c r="AC68" s="199">
        <v>12.92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3.86</v>
      </c>
      <c r="AJ68" s="199">
        <v>0</v>
      </c>
      <c r="AK68" s="199">
        <v>5.43</v>
      </c>
      <c r="AL68" s="199">
        <v>0</v>
      </c>
      <c r="AM68" s="199">
        <v>0</v>
      </c>
      <c r="AN68" s="199">
        <v>0</v>
      </c>
      <c r="AO68" s="199">
        <v>200.1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5.92</v>
      </c>
      <c r="K69" s="199">
        <v>0.31</v>
      </c>
      <c r="L69" s="199">
        <v>19.09</v>
      </c>
      <c r="M69" s="199">
        <v>0.93</v>
      </c>
      <c r="N69" s="199">
        <v>1.2</v>
      </c>
      <c r="O69" s="199">
        <v>0</v>
      </c>
      <c r="P69" s="199">
        <v>0.83</v>
      </c>
      <c r="Q69" s="199">
        <v>0.11</v>
      </c>
      <c r="R69" s="199">
        <v>0.43</v>
      </c>
      <c r="S69" s="199">
        <v>0.14000000000000001</v>
      </c>
      <c r="T69" s="199">
        <v>0</v>
      </c>
      <c r="U69" s="199">
        <v>2.12</v>
      </c>
      <c r="V69" s="199">
        <v>0.14000000000000001</v>
      </c>
      <c r="W69" s="199">
        <v>3.37</v>
      </c>
      <c r="X69" s="199">
        <v>1.49</v>
      </c>
      <c r="Y69" s="199">
        <v>0</v>
      </c>
      <c r="Z69" s="199">
        <v>1.28</v>
      </c>
      <c r="AA69" s="199">
        <v>0.91</v>
      </c>
      <c r="AB69" s="199">
        <v>0</v>
      </c>
      <c r="AC69" s="199">
        <v>12.92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3.86</v>
      </c>
      <c r="AJ69" s="199">
        <v>0</v>
      </c>
      <c r="AK69" s="199">
        <v>5.43</v>
      </c>
      <c r="AL69" s="199">
        <v>0</v>
      </c>
      <c r="AM69" s="199">
        <v>0</v>
      </c>
      <c r="AN69" s="199">
        <v>0</v>
      </c>
      <c r="AO69" s="199">
        <v>200.1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5.92</v>
      </c>
      <c r="K70" s="199">
        <v>0.31</v>
      </c>
      <c r="L70" s="199">
        <v>19.09</v>
      </c>
      <c r="M70" s="199">
        <v>0.93</v>
      </c>
      <c r="N70" s="199">
        <v>1.2</v>
      </c>
      <c r="O70" s="199">
        <v>0</v>
      </c>
      <c r="P70" s="199">
        <v>0.83</v>
      </c>
      <c r="Q70" s="199">
        <v>0.11</v>
      </c>
      <c r="R70" s="199">
        <v>0.43</v>
      </c>
      <c r="S70" s="199">
        <v>0.14000000000000001</v>
      </c>
      <c r="T70" s="199">
        <v>0</v>
      </c>
      <c r="U70" s="199">
        <v>2.12</v>
      </c>
      <c r="V70" s="199">
        <v>0.14000000000000001</v>
      </c>
      <c r="W70" s="199">
        <v>3.37</v>
      </c>
      <c r="X70" s="199">
        <v>1.49</v>
      </c>
      <c r="Y70" s="199">
        <v>0</v>
      </c>
      <c r="Z70" s="199">
        <v>1.28</v>
      </c>
      <c r="AA70" s="199">
        <v>0.91</v>
      </c>
      <c r="AB70" s="199">
        <v>0</v>
      </c>
      <c r="AC70" s="199">
        <v>12.92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3.86</v>
      </c>
      <c r="AJ70" s="199">
        <v>0</v>
      </c>
      <c r="AK70" s="199">
        <v>5.43</v>
      </c>
      <c r="AL70" s="199">
        <v>0</v>
      </c>
      <c r="AM70" s="199">
        <v>0</v>
      </c>
      <c r="AN70" s="199">
        <v>0</v>
      </c>
      <c r="AO70" s="199">
        <v>200.1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5.92</v>
      </c>
      <c r="K71" s="199">
        <v>0.31</v>
      </c>
      <c r="L71" s="199">
        <v>19.09</v>
      </c>
      <c r="M71" s="199">
        <v>0.93</v>
      </c>
      <c r="N71" s="199">
        <v>1.2</v>
      </c>
      <c r="O71" s="199">
        <v>0</v>
      </c>
      <c r="P71" s="199">
        <v>0.83</v>
      </c>
      <c r="Q71" s="199">
        <v>0.11</v>
      </c>
      <c r="R71" s="199">
        <v>0.43</v>
      </c>
      <c r="S71" s="199">
        <v>0.14000000000000001</v>
      </c>
      <c r="T71" s="199">
        <v>0</v>
      </c>
      <c r="U71" s="199">
        <v>2.12</v>
      </c>
      <c r="V71" s="199">
        <v>0.14000000000000001</v>
      </c>
      <c r="W71" s="199">
        <v>3.37</v>
      </c>
      <c r="X71" s="199">
        <v>1.49</v>
      </c>
      <c r="Y71" s="199">
        <v>0</v>
      </c>
      <c r="Z71" s="199">
        <v>1.28</v>
      </c>
      <c r="AA71" s="199">
        <v>0.91</v>
      </c>
      <c r="AB71" s="199">
        <v>0</v>
      </c>
      <c r="AC71" s="199">
        <v>12.92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4.59</v>
      </c>
      <c r="AJ71" s="199">
        <v>0</v>
      </c>
      <c r="AK71" s="199">
        <v>5.43</v>
      </c>
      <c r="AL71" s="199">
        <v>0</v>
      </c>
      <c r="AM71" s="199">
        <v>0</v>
      </c>
      <c r="AN71" s="199">
        <v>0</v>
      </c>
      <c r="AO71" s="199">
        <v>200.1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5.92</v>
      </c>
      <c r="K72" s="199">
        <v>0.31</v>
      </c>
      <c r="L72" s="199">
        <v>19.09</v>
      </c>
      <c r="M72" s="199">
        <v>0.93</v>
      </c>
      <c r="N72" s="199">
        <v>1.2</v>
      </c>
      <c r="O72" s="199">
        <v>0</v>
      </c>
      <c r="P72" s="199">
        <v>0.83</v>
      </c>
      <c r="Q72" s="199">
        <v>0.11</v>
      </c>
      <c r="R72" s="199">
        <v>0.43</v>
      </c>
      <c r="S72" s="199">
        <v>0.14000000000000001</v>
      </c>
      <c r="T72" s="199">
        <v>0</v>
      </c>
      <c r="U72" s="199">
        <v>2.12</v>
      </c>
      <c r="V72" s="199">
        <v>0.14000000000000001</v>
      </c>
      <c r="W72" s="199">
        <v>3.37</v>
      </c>
      <c r="X72" s="199">
        <v>1.49</v>
      </c>
      <c r="Y72" s="199">
        <v>0</v>
      </c>
      <c r="Z72" s="199">
        <v>1.28</v>
      </c>
      <c r="AA72" s="199">
        <v>0.91</v>
      </c>
      <c r="AB72" s="199">
        <v>0</v>
      </c>
      <c r="AC72" s="199">
        <v>12.92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4.59</v>
      </c>
      <c r="AJ72" s="199">
        <v>0</v>
      </c>
      <c r="AK72" s="199">
        <v>5.43</v>
      </c>
      <c r="AL72" s="199">
        <v>0</v>
      </c>
      <c r="AM72" s="199">
        <v>0</v>
      </c>
      <c r="AN72" s="199">
        <v>0</v>
      </c>
      <c r="AO72" s="199">
        <v>200.1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5.92</v>
      </c>
      <c r="K73" s="199">
        <v>0.31</v>
      </c>
      <c r="L73" s="199">
        <v>19.09</v>
      </c>
      <c r="M73" s="199">
        <v>0.93</v>
      </c>
      <c r="N73" s="199">
        <v>1.2</v>
      </c>
      <c r="O73" s="199">
        <v>0</v>
      </c>
      <c r="P73" s="199">
        <v>0.83</v>
      </c>
      <c r="Q73" s="199">
        <v>0.11</v>
      </c>
      <c r="R73" s="199">
        <v>0.43</v>
      </c>
      <c r="S73" s="199">
        <v>0.14000000000000001</v>
      </c>
      <c r="T73" s="199">
        <v>0</v>
      </c>
      <c r="U73" s="199">
        <v>2.12</v>
      </c>
      <c r="V73" s="199">
        <v>0.14000000000000001</v>
      </c>
      <c r="W73" s="199">
        <v>3.37</v>
      </c>
      <c r="X73" s="199">
        <v>1.49</v>
      </c>
      <c r="Y73" s="199">
        <v>0</v>
      </c>
      <c r="Z73" s="199">
        <v>1.28</v>
      </c>
      <c r="AA73" s="199">
        <v>0.91</v>
      </c>
      <c r="AB73" s="199">
        <v>0</v>
      </c>
      <c r="AC73" s="199">
        <v>12.92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3.86</v>
      </c>
      <c r="AJ73" s="199">
        <v>0</v>
      </c>
      <c r="AK73" s="199">
        <v>5.43</v>
      </c>
      <c r="AL73" s="199">
        <v>0</v>
      </c>
      <c r="AM73" s="199">
        <v>0</v>
      </c>
      <c r="AN73" s="199">
        <v>0</v>
      </c>
      <c r="AO73" s="199">
        <v>200.1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5.92</v>
      </c>
      <c r="K74" s="199">
        <v>0.31</v>
      </c>
      <c r="L74" s="199">
        <v>19.09</v>
      </c>
      <c r="M74" s="199">
        <v>0.93</v>
      </c>
      <c r="N74" s="199">
        <v>1.2</v>
      </c>
      <c r="O74" s="199">
        <v>0</v>
      </c>
      <c r="P74" s="199">
        <v>0.83</v>
      </c>
      <c r="Q74" s="199">
        <v>0.11</v>
      </c>
      <c r="R74" s="199">
        <v>0.43</v>
      </c>
      <c r="S74" s="199">
        <v>0.14000000000000001</v>
      </c>
      <c r="T74" s="199">
        <v>0</v>
      </c>
      <c r="U74" s="199">
        <v>2.12</v>
      </c>
      <c r="V74" s="199">
        <v>0.14000000000000001</v>
      </c>
      <c r="W74" s="199">
        <v>3.37</v>
      </c>
      <c r="X74" s="199">
        <v>1.49</v>
      </c>
      <c r="Y74" s="199">
        <v>0</v>
      </c>
      <c r="Z74" s="199">
        <v>1.28</v>
      </c>
      <c r="AA74" s="199">
        <v>0.91</v>
      </c>
      <c r="AB74" s="199">
        <v>0</v>
      </c>
      <c r="AC74" s="199">
        <v>12.92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3.86</v>
      </c>
      <c r="AJ74" s="199">
        <v>0</v>
      </c>
      <c r="AK74" s="199">
        <v>5.43</v>
      </c>
      <c r="AL74" s="199">
        <v>0</v>
      </c>
      <c r="AM74" s="199">
        <v>0</v>
      </c>
      <c r="AN74" s="199">
        <v>0</v>
      </c>
      <c r="AO74" s="199">
        <v>200.1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5.92</v>
      </c>
      <c r="K75" s="199">
        <v>0.31</v>
      </c>
      <c r="L75" s="199">
        <v>19.09</v>
      </c>
      <c r="M75" s="199">
        <v>0.93</v>
      </c>
      <c r="N75" s="199">
        <v>1.2</v>
      </c>
      <c r="O75" s="199">
        <v>0</v>
      </c>
      <c r="P75" s="199">
        <v>0.83</v>
      </c>
      <c r="Q75" s="199">
        <v>0.11</v>
      </c>
      <c r="R75" s="199">
        <v>0.43</v>
      </c>
      <c r="S75" s="199">
        <v>0.14000000000000001</v>
      </c>
      <c r="T75" s="199">
        <v>0</v>
      </c>
      <c r="U75" s="199">
        <v>2.12</v>
      </c>
      <c r="V75" s="199">
        <v>0.14000000000000001</v>
      </c>
      <c r="W75" s="199">
        <v>3.37</v>
      </c>
      <c r="X75" s="199">
        <v>1.49</v>
      </c>
      <c r="Y75" s="199">
        <v>0</v>
      </c>
      <c r="Z75" s="199">
        <v>1.28</v>
      </c>
      <c r="AA75" s="199">
        <v>0.91</v>
      </c>
      <c r="AB75" s="199">
        <v>0</v>
      </c>
      <c r="AC75" s="199">
        <v>12.92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3.86</v>
      </c>
      <c r="AJ75" s="199">
        <v>0</v>
      </c>
      <c r="AK75" s="199">
        <v>4.34</v>
      </c>
      <c r="AL75" s="199">
        <v>0</v>
      </c>
      <c r="AM75" s="199">
        <v>0</v>
      </c>
      <c r="AN75" s="199">
        <v>0</v>
      </c>
      <c r="AO75" s="199">
        <v>204.45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5.92</v>
      </c>
      <c r="K76" s="199">
        <v>0.31</v>
      </c>
      <c r="L76" s="199">
        <v>19.09</v>
      </c>
      <c r="M76" s="199">
        <v>0.93</v>
      </c>
      <c r="N76" s="199">
        <v>1.2</v>
      </c>
      <c r="O76" s="199">
        <v>0</v>
      </c>
      <c r="P76" s="199">
        <v>0.83</v>
      </c>
      <c r="Q76" s="199">
        <v>0.11</v>
      </c>
      <c r="R76" s="199">
        <v>0.43</v>
      </c>
      <c r="S76" s="199">
        <v>0.14000000000000001</v>
      </c>
      <c r="T76" s="199">
        <v>0</v>
      </c>
      <c r="U76" s="199">
        <v>2.12</v>
      </c>
      <c r="V76" s="199">
        <v>0.14000000000000001</v>
      </c>
      <c r="W76" s="199">
        <v>3.37</v>
      </c>
      <c r="X76" s="199">
        <v>1.49</v>
      </c>
      <c r="Y76" s="199">
        <v>0</v>
      </c>
      <c r="Z76" s="199">
        <v>1.28</v>
      </c>
      <c r="AA76" s="199">
        <v>0.91</v>
      </c>
      <c r="AB76" s="199">
        <v>0</v>
      </c>
      <c r="AC76" s="199">
        <v>12.92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3.86</v>
      </c>
      <c r="AJ76" s="199">
        <v>0</v>
      </c>
      <c r="AK76" s="199">
        <v>4.34</v>
      </c>
      <c r="AL76" s="199">
        <v>0</v>
      </c>
      <c r="AM76" s="199">
        <v>0</v>
      </c>
      <c r="AN76" s="199">
        <v>0</v>
      </c>
      <c r="AO76" s="199">
        <v>204.45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5.92</v>
      </c>
      <c r="K77" s="199">
        <v>0.31</v>
      </c>
      <c r="L77" s="199">
        <v>19.09</v>
      </c>
      <c r="M77" s="199">
        <v>0.93</v>
      </c>
      <c r="N77" s="199">
        <v>1.2</v>
      </c>
      <c r="O77" s="199">
        <v>0</v>
      </c>
      <c r="P77" s="199">
        <v>0.83</v>
      </c>
      <c r="Q77" s="199">
        <v>0.2</v>
      </c>
      <c r="R77" s="199">
        <v>0.43</v>
      </c>
      <c r="S77" s="199">
        <v>0.14000000000000001</v>
      </c>
      <c r="T77" s="199">
        <v>0</v>
      </c>
      <c r="U77" s="199">
        <v>2.12</v>
      </c>
      <c r="V77" s="199">
        <v>0.14000000000000001</v>
      </c>
      <c r="W77" s="199">
        <v>3.37</v>
      </c>
      <c r="X77" s="199">
        <v>1.49</v>
      </c>
      <c r="Y77" s="199">
        <v>0</v>
      </c>
      <c r="Z77" s="199">
        <v>1.28</v>
      </c>
      <c r="AA77" s="199">
        <v>0.91</v>
      </c>
      <c r="AB77" s="199">
        <v>0</v>
      </c>
      <c r="AC77" s="199">
        <v>12.92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3.86</v>
      </c>
      <c r="AJ77" s="199">
        <v>0</v>
      </c>
      <c r="AK77" s="199">
        <v>4.34</v>
      </c>
      <c r="AL77" s="199">
        <v>0</v>
      </c>
      <c r="AM77" s="199">
        <v>0</v>
      </c>
      <c r="AN77" s="199">
        <v>0</v>
      </c>
      <c r="AO77" s="199">
        <v>204.45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5.92</v>
      </c>
      <c r="K78" s="199">
        <v>0.31</v>
      </c>
      <c r="L78" s="199">
        <v>19.09</v>
      </c>
      <c r="M78" s="199">
        <v>0.93</v>
      </c>
      <c r="N78" s="199">
        <v>1.2</v>
      </c>
      <c r="O78" s="199">
        <v>0</v>
      </c>
      <c r="P78" s="199">
        <v>0.83</v>
      </c>
      <c r="Q78" s="199">
        <v>0.2</v>
      </c>
      <c r="R78" s="199">
        <v>0.43</v>
      </c>
      <c r="S78" s="199">
        <v>0.14000000000000001</v>
      </c>
      <c r="T78" s="199">
        <v>0</v>
      </c>
      <c r="U78" s="199">
        <v>2.12</v>
      </c>
      <c r="V78" s="199">
        <v>0.14000000000000001</v>
      </c>
      <c r="W78" s="199">
        <v>3.37</v>
      </c>
      <c r="X78" s="199">
        <v>1.49</v>
      </c>
      <c r="Y78" s="199">
        <v>0</v>
      </c>
      <c r="Z78" s="199">
        <v>1.28</v>
      </c>
      <c r="AA78" s="199">
        <v>0.91</v>
      </c>
      <c r="AB78" s="199">
        <v>0</v>
      </c>
      <c r="AC78" s="199">
        <v>12.92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3.86</v>
      </c>
      <c r="AJ78" s="199">
        <v>0</v>
      </c>
      <c r="AK78" s="199">
        <v>4.34</v>
      </c>
      <c r="AL78" s="199">
        <v>0</v>
      </c>
      <c r="AM78" s="199">
        <v>0</v>
      </c>
      <c r="AN78" s="199">
        <v>0</v>
      </c>
      <c r="AO78" s="199">
        <v>204.45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5.92</v>
      </c>
      <c r="K79" s="199">
        <v>0.31</v>
      </c>
      <c r="L79" s="199">
        <v>19.09</v>
      </c>
      <c r="M79" s="199">
        <v>0.93</v>
      </c>
      <c r="N79" s="199">
        <v>1.2</v>
      </c>
      <c r="O79" s="199">
        <v>0</v>
      </c>
      <c r="P79" s="199">
        <v>0.83</v>
      </c>
      <c r="Q79" s="199">
        <v>0.2</v>
      </c>
      <c r="R79" s="199">
        <v>0.43</v>
      </c>
      <c r="S79" s="199">
        <v>0.17</v>
      </c>
      <c r="T79" s="199">
        <v>0</v>
      </c>
      <c r="U79" s="199">
        <v>2.12</v>
      </c>
      <c r="V79" s="199">
        <v>0.14000000000000001</v>
      </c>
      <c r="W79" s="199">
        <v>3.37</v>
      </c>
      <c r="X79" s="199">
        <v>1.49</v>
      </c>
      <c r="Y79" s="199">
        <v>0</v>
      </c>
      <c r="Z79" s="199">
        <v>1.28</v>
      </c>
      <c r="AA79" s="199">
        <v>0.91</v>
      </c>
      <c r="AB79" s="199">
        <v>0</v>
      </c>
      <c r="AC79" s="199">
        <v>12.92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3.86</v>
      </c>
      <c r="AJ79" s="199">
        <v>0</v>
      </c>
      <c r="AK79" s="199">
        <v>4.34</v>
      </c>
      <c r="AL79" s="199">
        <v>0</v>
      </c>
      <c r="AM79" s="199">
        <v>0</v>
      </c>
      <c r="AN79" s="199">
        <v>0</v>
      </c>
      <c r="AO79" s="199">
        <v>204.45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5.92</v>
      </c>
      <c r="K80" s="199">
        <v>0.31</v>
      </c>
      <c r="L80" s="199">
        <v>19.09</v>
      </c>
      <c r="M80" s="199">
        <v>0.93</v>
      </c>
      <c r="N80" s="199">
        <v>1.2</v>
      </c>
      <c r="O80" s="199">
        <v>0</v>
      </c>
      <c r="P80" s="199">
        <v>0.83</v>
      </c>
      <c r="Q80" s="199">
        <v>0.2</v>
      </c>
      <c r="R80" s="199">
        <v>0.43</v>
      </c>
      <c r="S80" s="199">
        <v>0.17</v>
      </c>
      <c r="T80" s="199">
        <v>0</v>
      </c>
      <c r="U80" s="199">
        <v>2.12</v>
      </c>
      <c r="V80" s="199">
        <v>0.14000000000000001</v>
      </c>
      <c r="W80" s="199">
        <v>3.37</v>
      </c>
      <c r="X80" s="199">
        <v>1.49</v>
      </c>
      <c r="Y80" s="199">
        <v>0</v>
      </c>
      <c r="Z80" s="199">
        <v>1.28</v>
      </c>
      <c r="AA80" s="199">
        <v>0.91</v>
      </c>
      <c r="AB80" s="199">
        <v>0</v>
      </c>
      <c r="AC80" s="199">
        <v>12.92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3.86</v>
      </c>
      <c r="AJ80" s="199">
        <v>0</v>
      </c>
      <c r="AK80" s="199">
        <v>4.34</v>
      </c>
      <c r="AL80" s="199">
        <v>0</v>
      </c>
      <c r="AM80" s="199">
        <v>0</v>
      </c>
      <c r="AN80" s="199">
        <v>0</v>
      </c>
      <c r="AO80" s="199">
        <v>204.45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5.92</v>
      </c>
      <c r="K81" s="199">
        <v>0.31</v>
      </c>
      <c r="L81" s="199">
        <v>19.09</v>
      </c>
      <c r="M81" s="199">
        <v>0.93</v>
      </c>
      <c r="N81" s="199">
        <v>1.2</v>
      </c>
      <c r="O81" s="199">
        <v>0</v>
      </c>
      <c r="P81" s="199">
        <v>0.83</v>
      </c>
      <c r="Q81" s="199">
        <v>0.2</v>
      </c>
      <c r="R81" s="199">
        <v>0.43</v>
      </c>
      <c r="S81" s="199">
        <v>0.17</v>
      </c>
      <c r="T81" s="199">
        <v>0</v>
      </c>
      <c r="U81" s="199">
        <v>2.12</v>
      </c>
      <c r="V81" s="199">
        <v>0.14000000000000001</v>
      </c>
      <c r="W81" s="199">
        <v>3.37</v>
      </c>
      <c r="X81" s="199">
        <v>1.49</v>
      </c>
      <c r="Y81" s="199">
        <v>0</v>
      </c>
      <c r="Z81" s="199">
        <v>1.28</v>
      </c>
      <c r="AA81" s="199">
        <v>0.91</v>
      </c>
      <c r="AB81" s="199">
        <v>0</v>
      </c>
      <c r="AC81" s="199">
        <v>12.92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3.86</v>
      </c>
      <c r="AJ81" s="199">
        <v>0</v>
      </c>
      <c r="AK81" s="199">
        <v>4.34</v>
      </c>
      <c r="AL81" s="199">
        <v>0</v>
      </c>
      <c r="AM81" s="199">
        <v>0</v>
      </c>
      <c r="AN81" s="199">
        <v>0</v>
      </c>
      <c r="AO81" s="199">
        <v>204.45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5.92</v>
      </c>
      <c r="K82" s="199">
        <v>0.31</v>
      </c>
      <c r="L82" s="199">
        <v>19.09</v>
      </c>
      <c r="M82" s="199">
        <v>0.93</v>
      </c>
      <c r="N82" s="199">
        <v>1.2</v>
      </c>
      <c r="O82" s="199">
        <v>0</v>
      </c>
      <c r="P82" s="199">
        <v>0.83</v>
      </c>
      <c r="Q82" s="199">
        <v>0.2</v>
      </c>
      <c r="R82" s="199">
        <v>0.43</v>
      </c>
      <c r="S82" s="199">
        <v>0.17</v>
      </c>
      <c r="T82" s="199">
        <v>0</v>
      </c>
      <c r="U82" s="199">
        <v>2.12</v>
      </c>
      <c r="V82" s="199">
        <v>0.14000000000000001</v>
      </c>
      <c r="W82" s="199">
        <v>3.37</v>
      </c>
      <c r="X82" s="199">
        <v>1.49</v>
      </c>
      <c r="Y82" s="199">
        <v>0</v>
      </c>
      <c r="Z82" s="199">
        <v>1.28</v>
      </c>
      <c r="AA82" s="199">
        <v>0.91</v>
      </c>
      <c r="AB82" s="199">
        <v>0</v>
      </c>
      <c r="AC82" s="199">
        <v>12.92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3.86</v>
      </c>
      <c r="AJ82" s="199">
        <v>0</v>
      </c>
      <c r="AK82" s="199">
        <v>4.34</v>
      </c>
      <c r="AL82" s="199">
        <v>0</v>
      </c>
      <c r="AM82" s="199">
        <v>0</v>
      </c>
      <c r="AN82" s="199">
        <v>0</v>
      </c>
      <c r="AO82" s="199">
        <v>204.45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5.92</v>
      </c>
      <c r="K83" s="199">
        <v>0.31</v>
      </c>
      <c r="L83" s="199">
        <v>19.09</v>
      </c>
      <c r="M83" s="199">
        <v>0.93</v>
      </c>
      <c r="N83" s="199">
        <v>1.2</v>
      </c>
      <c r="O83" s="199">
        <v>0</v>
      </c>
      <c r="P83" s="199">
        <v>0.83</v>
      </c>
      <c r="Q83" s="199">
        <v>0.2</v>
      </c>
      <c r="R83" s="199">
        <v>0.43</v>
      </c>
      <c r="S83" s="199">
        <v>0.04</v>
      </c>
      <c r="T83" s="199">
        <v>0</v>
      </c>
      <c r="U83" s="199">
        <v>2.12</v>
      </c>
      <c r="V83" s="199">
        <v>0.14000000000000001</v>
      </c>
      <c r="W83" s="199">
        <v>3.37</v>
      </c>
      <c r="X83" s="199">
        <v>1.49</v>
      </c>
      <c r="Y83" s="199">
        <v>0</v>
      </c>
      <c r="Z83" s="199">
        <v>0</v>
      </c>
      <c r="AA83" s="199">
        <v>0.91</v>
      </c>
      <c r="AB83" s="199">
        <v>0</v>
      </c>
      <c r="AC83" s="199">
        <v>12.92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3.86</v>
      </c>
      <c r="AJ83" s="199">
        <v>0</v>
      </c>
      <c r="AK83" s="199">
        <v>4.34</v>
      </c>
      <c r="AL83" s="199">
        <v>0</v>
      </c>
      <c r="AM83" s="199">
        <v>0</v>
      </c>
      <c r="AN83" s="199">
        <v>0</v>
      </c>
      <c r="AO83" s="199">
        <v>204.45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5.92</v>
      </c>
      <c r="K84" s="199">
        <v>0.31</v>
      </c>
      <c r="L84" s="199">
        <v>19.09</v>
      </c>
      <c r="M84" s="199">
        <v>0.93</v>
      </c>
      <c r="N84" s="199">
        <v>1.2</v>
      </c>
      <c r="O84" s="199">
        <v>0</v>
      </c>
      <c r="P84" s="199">
        <v>0.83</v>
      </c>
      <c r="Q84" s="199">
        <v>0.2</v>
      </c>
      <c r="R84" s="199">
        <v>0.43</v>
      </c>
      <c r="S84" s="199">
        <v>0.04</v>
      </c>
      <c r="T84" s="199">
        <v>0</v>
      </c>
      <c r="U84" s="199">
        <v>2.12</v>
      </c>
      <c r="V84" s="199">
        <v>0.14000000000000001</v>
      </c>
      <c r="W84" s="199">
        <v>3.37</v>
      </c>
      <c r="X84" s="199">
        <v>1.49</v>
      </c>
      <c r="Y84" s="199">
        <v>0</v>
      </c>
      <c r="Z84" s="199">
        <v>0</v>
      </c>
      <c r="AA84" s="199">
        <v>0.91</v>
      </c>
      <c r="AB84" s="199">
        <v>0</v>
      </c>
      <c r="AC84" s="199">
        <v>12.92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3.86</v>
      </c>
      <c r="AJ84" s="199">
        <v>0</v>
      </c>
      <c r="AK84" s="199">
        <v>4.34</v>
      </c>
      <c r="AL84" s="199">
        <v>0</v>
      </c>
      <c r="AM84" s="199">
        <v>0</v>
      </c>
      <c r="AN84" s="199">
        <v>0</v>
      </c>
      <c r="AO84" s="199">
        <v>204.45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5.92</v>
      </c>
      <c r="K85" s="199">
        <v>0.31</v>
      </c>
      <c r="L85" s="199">
        <v>19.09</v>
      </c>
      <c r="M85" s="199">
        <v>0.93</v>
      </c>
      <c r="N85" s="199">
        <v>1.2</v>
      </c>
      <c r="O85" s="199">
        <v>0</v>
      </c>
      <c r="P85" s="199">
        <v>0.83</v>
      </c>
      <c r="Q85" s="199">
        <v>0.2</v>
      </c>
      <c r="R85" s="199">
        <v>0.43</v>
      </c>
      <c r="S85" s="199">
        <v>0</v>
      </c>
      <c r="T85" s="199">
        <v>0</v>
      </c>
      <c r="U85" s="199">
        <v>2.12</v>
      </c>
      <c r="V85" s="199">
        <v>0.14000000000000001</v>
      </c>
      <c r="W85" s="199">
        <v>3.37</v>
      </c>
      <c r="X85" s="199">
        <v>1.49</v>
      </c>
      <c r="Y85" s="199">
        <v>0</v>
      </c>
      <c r="Z85" s="199">
        <v>0</v>
      </c>
      <c r="AA85" s="199">
        <v>0.91</v>
      </c>
      <c r="AB85" s="199">
        <v>0</v>
      </c>
      <c r="AC85" s="199">
        <v>12.92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3.86</v>
      </c>
      <c r="AJ85" s="199">
        <v>0</v>
      </c>
      <c r="AK85" s="199">
        <v>4.34</v>
      </c>
      <c r="AL85" s="199">
        <v>0</v>
      </c>
      <c r="AM85" s="199">
        <v>0</v>
      </c>
      <c r="AN85" s="199">
        <v>0</v>
      </c>
      <c r="AO85" s="199">
        <v>204.45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5.92</v>
      </c>
      <c r="K86" s="199">
        <v>0.31</v>
      </c>
      <c r="L86" s="199">
        <v>19.09</v>
      </c>
      <c r="M86" s="199">
        <v>0.93</v>
      </c>
      <c r="N86" s="199">
        <v>1.2</v>
      </c>
      <c r="O86" s="199">
        <v>0</v>
      </c>
      <c r="P86" s="199">
        <v>0.83</v>
      </c>
      <c r="Q86" s="199">
        <v>0.2</v>
      </c>
      <c r="R86" s="199">
        <v>0.43</v>
      </c>
      <c r="S86" s="199">
        <v>0</v>
      </c>
      <c r="T86" s="199">
        <v>0</v>
      </c>
      <c r="U86" s="199">
        <v>2.12</v>
      </c>
      <c r="V86" s="199">
        <v>0.14000000000000001</v>
      </c>
      <c r="W86" s="199">
        <v>3.37</v>
      </c>
      <c r="X86" s="199">
        <v>1.49</v>
      </c>
      <c r="Y86" s="199">
        <v>0</v>
      </c>
      <c r="Z86" s="199">
        <v>0</v>
      </c>
      <c r="AA86" s="199">
        <v>0.91</v>
      </c>
      <c r="AB86" s="199">
        <v>0</v>
      </c>
      <c r="AC86" s="199">
        <v>12.92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3.86</v>
      </c>
      <c r="AJ86" s="199">
        <v>0</v>
      </c>
      <c r="AK86" s="199">
        <v>4.34</v>
      </c>
      <c r="AL86" s="199">
        <v>0</v>
      </c>
      <c r="AM86" s="199">
        <v>0</v>
      </c>
      <c r="AN86" s="199">
        <v>0</v>
      </c>
      <c r="AO86" s="199">
        <v>204.45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5.92</v>
      </c>
      <c r="K87" s="199">
        <v>0.31</v>
      </c>
      <c r="L87" s="199">
        <v>19.09</v>
      </c>
      <c r="M87" s="199">
        <v>0.93</v>
      </c>
      <c r="N87" s="199">
        <v>1.2</v>
      </c>
      <c r="O87" s="199">
        <v>0</v>
      </c>
      <c r="P87" s="199">
        <v>0.83</v>
      </c>
      <c r="Q87" s="199">
        <v>0.2</v>
      </c>
      <c r="R87" s="199">
        <v>0.43</v>
      </c>
      <c r="S87" s="199">
        <v>0</v>
      </c>
      <c r="T87" s="199">
        <v>0</v>
      </c>
      <c r="U87" s="199">
        <v>2.12</v>
      </c>
      <c r="V87" s="199">
        <v>0.14000000000000001</v>
      </c>
      <c r="W87" s="199">
        <v>3.37</v>
      </c>
      <c r="X87" s="199">
        <v>1.49</v>
      </c>
      <c r="Y87" s="199">
        <v>0</v>
      </c>
      <c r="Z87" s="199">
        <v>0</v>
      </c>
      <c r="AA87" s="199">
        <v>0.91</v>
      </c>
      <c r="AB87" s="199">
        <v>0</v>
      </c>
      <c r="AC87" s="199">
        <v>12.92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3.86</v>
      </c>
      <c r="AJ87" s="199">
        <v>0</v>
      </c>
      <c r="AK87" s="199">
        <v>3.25</v>
      </c>
      <c r="AL87" s="199">
        <v>0</v>
      </c>
      <c r="AM87" s="199">
        <v>0</v>
      </c>
      <c r="AN87" s="199">
        <v>0</v>
      </c>
      <c r="AO87" s="199">
        <v>204.45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5.92</v>
      </c>
      <c r="K88" s="199">
        <v>0.31</v>
      </c>
      <c r="L88" s="199">
        <v>19.09</v>
      </c>
      <c r="M88" s="199">
        <v>0.93</v>
      </c>
      <c r="N88" s="199">
        <v>1.2</v>
      </c>
      <c r="O88" s="199">
        <v>0</v>
      </c>
      <c r="P88" s="199">
        <v>0.83</v>
      </c>
      <c r="Q88" s="199">
        <v>0.2</v>
      </c>
      <c r="R88" s="199">
        <v>0.43</v>
      </c>
      <c r="S88" s="199">
        <v>0</v>
      </c>
      <c r="T88" s="199">
        <v>0</v>
      </c>
      <c r="U88" s="199">
        <v>2.12</v>
      </c>
      <c r="V88" s="199">
        <v>0.14000000000000001</v>
      </c>
      <c r="W88" s="199">
        <v>3.37</v>
      </c>
      <c r="X88" s="199">
        <v>1.49</v>
      </c>
      <c r="Y88" s="199">
        <v>0</v>
      </c>
      <c r="Z88" s="199">
        <v>0</v>
      </c>
      <c r="AA88" s="199">
        <v>0.91</v>
      </c>
      <c r="AB88" s="199">
        <v>0</v>
      </c>
      <c r="AC88" s="199">
        <v>12.92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3.86</v>
      </c>
      <c r="AJ88" s="199">
        <v>0</v>
      </c>
      <c r="AK88" s="199">
        <v>3.25</v>
      </c>
      <c r="AL88" s="199">
        <v>0</v>
      </c>
      <c r="AM88" s="199">
        <v>0</v>
      </c>
      <c r="AN88" s="199">
        <v>0</v>
      </c>
      <c r="AO88" s="199">
        <v>204.45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5.92</v>
      </c>
      <c r="K89" s="199">
        <v>0.31</v>
      </c>
      <c r="L89" s="199">
        <v>19.09</v>
      </c>
      <c r="M89" s="199">
        <v>0.93</v>
      </c>
      <c r="N89" s="199">
        <v>1.2</v>
      </c>
      <c r="O89" s="199">
        <v>0</v>
      </c>
      <c r="P89" s="199">
        <v>0.89</v>
      </c>
      <c r="Q89" s="199">
        <v>0.2</v>
      </c>
      <c r="R89" s="199">
        <v>0.43</v>
      </c>
      <c r="S89" s="199">
        <v>0</v>
      </c>
      <c r="T89" s="199">
        <v>0</v>
      </c>
      <c r="U89" s="199">
        <v>2.12</v>
      </c>
      <c r="V89" s="199">
        <v>0.14000000000000001</v>
      </c>
      <c r="W89" s="199">
        <v>3.37</v>
      </c>
      <c r="X89" s="199">
        <v>1.49</v>
      </c>
      <c r="Y89" s="199">
        <v>0</v>
      </c>
      <c r="Z89" s="199">
        <v>0</v>
      </c>
      <c r="AA89" s="199">
        <v>0.91</v>
      </c>
      <c r="AB89" s="199">
        <v>0</v>
      </c>
      <c r="AC89" s="199">
        <v>12.92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3.86</v>
      </c>
      <c r="AJ89" s="199">
        <v>0</v>
      </c>
      <c r="AK89" s="199">
        <v>3.25</v>
      </c>
      <c r="AL89" s="199">
        <v>0</v>
      </c>
      <c r="AM89" s="199">
        <v>0</v>
      </c>
      <c r="AN89" s="199">
        <v>0</v>
      </c>
      <c r="AO89" s="199">
        <v>204.45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5.92</v>
      </c>
      <c r="K90" s="199">
        <v>0.31</v>
      </c>
      <c r="L90" s="199">
        <v>19.09</v>
      </c>
      <c r="M90" s="199">
        <v>0.93</v>
      </c>
      <c r="N90" s="199">
        <v>1.2</v>
      </c>
      <c r="O90" s="199">
        <v>0</v>
      </c>
      <c r="P90" s="199">
        <v>0.89</v>
      </c>
      <c r="Q90" s="199">
        <v>0.2</v>
      </c>
      <c r="R90" s="199">
        <v>0.43</v>
      </c>
      <c r="S90" s="199">
        <v>0</v>
      </c>
      <c r="T90" s="199">
        <v>0</v>
      </c>
      <c r="U90" s="199">
        <v>2.12</v>
      </c>
      <c r="V90" s="199">
        <v>0.14000000000000001</v>
      </c>
      <c r="W90" s="199">
        <v>3.37</v>
      </c>
      <c r="X90" s="199">
        <v>1.49</v>
      </c>
      <c r="Y90" s="199">
        <v>0</v>
      </c>
      <c r="Z90" s="199">
        <v>0</v>
      </c>
      <c r="AA90" s="199">
        <v>0.91</v>
      </c>
      <c r="AB90" s="199">
        <v>0</v>
      </c>
      <c r="AC90" s="199">
        <v>15.02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4.59</v>
      </c>
      <c r="AJ90" s="199">
        <v>0</v>
      </c>
      <c r="AK90" s="199">
        <v>3.25</v>
      </c>
      <c r="AL90" s="199">
        <v>0</v>
      </c>
      <c r="AM90" s="199">
        <v>0</v>
      </c>
      <c r="AN90" s="199">
        <v>0</v>
      </c>
      <c r="AO90" s="199">
        <v>204.45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5.92</v>
      </c>
      <c r="K91" s="199">
        <v>0.31</v>
      </c>
      <c r="L91" s="199">
        <v>19.09</v>
      </c>
      <c r="M91" s="199">
        <v>0.93</v>
      </c>
      <c r="N91" s="199">
        <v>1.2</v>
      </c>
      <c r="O91" s="199">
        <v>0</v>
      </c>
      <c r="P91" s="199">
        <v>0.89</v>
      </c>
      <c r="Q91" s="199">
        <v>0.2</v>
      </c>
      <c r="R91" s="199">
        <v>0.43</v>
      </c>
      <c r="S91" s="199">
        <v>0</v>
      </c>
      <c r="T91" s="199">
        <v>0</v>
      </c>
      <c r="U91" s="199">
        <v>2.12</v>
      </c>
      <c r="V91" s="199">
        <v>0.14000000000000001</v>
      </c>
      <c r="W91" s="199">
        <v>3.37</v>
      </c>
      <c r="X91" s="199">
        <v>1.49</v>
      </c>
      <c r="Y91" s="199">
        <v>0</v>
      </c>
      <c r="Z91" s="199">
        <v>0</v>
      </c>
      <c r="AA91" s="199">
        <v>0.91</v>
      </c>
      <c r="AB91" s="199">
        <v>0</v>
      </c>
      <c r="AC91" s="199">
        <v>15.02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6.89</v>
      </c>
      <c r="AJ91" s="199">
        <v>0</v>
      </c>
      <c r="AK91" s="199">
        <v>3.25</v>
      </c>
      <c r="AL91" s="199">
        <v>0</v>
      </c>
      <c r="AM91" s="199">
        <v>0</v>
      </c>
      <c r="AN91" s="199">
        <v>0</v>
      </c>
      <c r="AO91" s="199">
        <v>204.45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5.92</v>
      </c>
      <c r="K92" s="199">
        <v>0.31</v>
      </c>
      <c r="L92" s="199">
        <v>19.09</v>
      </c>
      <c r="M92" s="199">
        <v>0.93</v>
      </c>
      <c r="N92" s="199">
        <v>1.2</v>
      </c>
      <c r="O92" s="199">
        <v>0</v>
      </c>
      <c r="P92" s="199">
        <v>0.89</v>
      </c>
      <c r="Q92" s="199">
        <v>0.2</v>
      </c>
      <c r="R92" s="199">
        <v>0.43</v>
      </c>
      <c r="S92" s="199">
        <v>0</v>
      </c>
      <c r="T92" s="199">
        <v>0</v>
      </c>
      <c r="U92" s="199">
        <v>2.12</v>
      </c>
      <c r="V92" s="199">
        <v>0.14000000000000001</v>
      </c>
      <c r="W92" s="199">
        <v>3.37</v>
      </c>
      <c r="X92" s="199">
        <v>1.49</v>
      </c>
      <c r="Y92" s="199">
        <v>0</v>
      </c>
      <c r="Z92" s="199">
        <v>0</v>
      </c>
      <c r="AA92" s="199">
        <v>0.91</v>
      </c>
      <c r="AB92" s="199">
        <v>0</v>
      </c>
      <c r="AC92" s="199">
        <v>15.02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6.89</v>
      </c>
      <c r="AJ92" s="199">
        <v>0</v>
      </c>
      <c r="AK92" s="199">
        <v>3.25</v>
      </c>
      <c r="AL92" s="199">
        <v>0</v>
      </c>
      <c r="AM92" s="199">
        <v>0</v>
      </c>
      <c r="AN92" s="199">
        <v>0</v>
      </c>
      <c r="AO92" s="199">
        <v>204.45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5.92</v>
      </c>
      <c r="K93" s="199">
        <v>0.31</v>
      </c>
      <c r="L93" s="199">
        <v>19.09</v>
      </c>
      <c r="M93" s="199">
        <v>0.93</v>
      </c>
      <c r="N93" s="199">
        <v>1.2</v>
      </c>
      <c r="O93" s="199">
        <v>0</v>
      </c>
      <c r="P93" s="199">
        <v>0.89</v>
      </c>
      <c r="Q93" s="199">
        <v>0.2</v>
      </c>
      <c r="R93" s="199">
        <v>0.43</v>
      </c>
      <c r="S93" s="199">
        <v>0</v>
      </c>
      <c r="T93" s="199">
        <v>0</v>
      </c>
      <c r="U93" s="199">
        <v>2.12</v>
      </c>
      <c r="V93" s="199">
        <v>0.14000000000000001</v>
      </c>
      <c r="W93" s="199">
        <v>3.37</v>
      </c>
      <c r="X93" s="199">
        <v>1.49</v>
      </c>
      <c r="Y93" s="199">
        <v>0</v>
      </c>
      <c r="Z93" s="199">
        <v>0</v>
      </c>
      <c r="AA93" s="199">
        <v>0.91</v>
      </c>
      <c r="AB93" s="199">
        <v>0</v>
      </c>
      <c r="AC93" s="199">
        <v>12.92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5.79</v>
      </c>
      <c r="AJ93" s="199">
        <v>0</v>
      </c>
      <c r="AK93" s="199">
        <v>3.25</v>
      </c>
      <c r="AL93" s="199">
        <v>0</v>
      </c>
      <c r="AM93" s="199">
        <v>0</v>
      </c>
      <c r="AN93" s="199">
        <v>0</v>
      </c>
      <c r="AO93" s="199">
        <v>204.45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5.92</v>
      </c>
      <c r="K94" s="199">
        <v>0.31</v>
      </c>
      <c r="L94" s="199">
        <v>19.09</v>
      </c>
      <c r="M94" s="199">
        <v>0.93</v>
      </c>
      <c r="N94" s="199">
        <v>1.2</v>
      </c>
      <c r="O94" s="199">
        <v>0</v>
      </c>
      <c r="P94" s="199">
        <v>0.89</v>
      </c>
      <c r="Q94" s="199">
        <v>0.2</v>
      </c>
      <c r="R94" s="199">
        <v>0.43</v>
      </c>
      <c r="S94" s="199">
        <v>0</v>
      </c>
      <c r="T94" s="199">
        <v>0</v>
      </c>
      <c r="U94" s="199">
        <v>2.12</v>
      </c>
      <c r="V94" s="199">
        <v>0.14000000000000001</v>
      </c>
      <c r="W94" s="199">
        <v>3.37</v>
      </c>
      <c r="X94" s="199">
        <v>1.49</v>
      </c>
      <c r="Y94" s="199">
        <v>0</v>
      </c>
      <c r="Z94" s="199">
        <v>0</v>
      </c>
      <c r="AA94" s="199">
        <v>0.91</v>
      </c>
      <c r="AB94" s="199">
        <v>0</v>
      </c>
      <c r="AC94" s="199">
        <v>12.92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5.79</v>
      </c>
      <c r="AJ94" s="199">
        <v>0</v>
      </c>
      <c r="AK94" s="199">
        <v>3.25</v>
      </c>
      <c r="AL94" s="199">
        <v>0</v>
      </c>
      <c r="AM94" s="199">
        <v>0</v>
      </c>
      <c r="AN94" s="199">
        <v>0</v>
      </c>
      <c r="AO94" s="199">
        <v>204.45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5.92</v>
      </c>
      <c r="K95" s="199">
        <v>0.31</v>
      </c>
      <c r="L95" s="199">
        <v>19.09</v>
      </c>
      <c r="M95" s="199">
        <v>0.93</v>
      </c>
      <c r="N95" s="199">
        <v>1.2</v>
      </c>
      <c r="O95" s="199">
        <v>0</v>
      </c>
      <c r="P95" s="199">
        <v>0.89</v>
      </c>
      <c r="Q95" s="199">
        <v>0.2</v>
      </c>
      <c r="R95" s="199">
        <v>0.43</v>
      </c>
      <c r="S95" s="199">
        <v>0</v>
      </c>
      <c r="T95" s="199">
        <v>0</v>
      </c>
      <c r="U95" s="199">
        <v>2.12</v>
      </c>
      <c r="V95" s="199">
        <v>0.14000000000000001</v>
      </c>
      <c r="W95" s="199">
        <v>3.37</v>
      </c>
      <c r="X95" s="199">
        <v>1.49</v>
      </c>
      <c r="Y95" s="199">
        <v>0</v>
      </c>
      <c r="Z95" s="199">
        <v>0</v>
      </c>
      <c r="AA95" s="199">
        <v>0.91</v>
      </c>
      <c r="AB95" s="199">
        <v>0</v>
      </c>
      <c r="AC95" s="199">
        <v>12.92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5.79</v>
      </c>
      <c r="AJ95" s="199">
        <v>0</v>
      </c>
      <c r="AK95" s="199">
        <v>3.25</v>
      </c>
      <c r="AL95" s="199">
        <v>0</v>
      </c>
      <c r="AM95" s="199">
        <v>0</v>
      </c>
      <c r="AN95" s="199">
        <v>0</v>
      </c>
      <c r="AO95" s="199">
        <v>204.45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5.92</v>
      </c>
      <c r="K96" s="199">
        <v>0.31</v>
      </c>
      <c r="L96" s="199">
        <v>19.09</v>
      </c>
      <c r="M96" s="199">
        <v>0.93</v>
      </c>
      <c r="N96" s="199">
        <v>1.2</v>
      </c>
      <c r="O96" s="199">
        <v>0</v>
      </c>
      <c r="P96" s="199">
        <v>0.89</v>
      </c>
      <c r="Q96" s="199">
        <v>0.2</v>
      </c>
      <c r="R96" s="199">
        <v>0.43</v>
      </c>
      <c r="S96" s="199">
        <v>0</v>
      </c>
      <c r="T96" s="199">
        <v>0</v>
      </c>
      <c r="U96" s="199">
        <v>2.12</v>
      </c>
      <c r="V96" s="199">
        <v>0.14000000000000001</v>
      </c>
      <c r="W96" s="199">
        <v>3.37</v>
      </c>
      <c r="X96" s="199">
        <v>1.49</v>
      </c>
      <c r="Y96" s="199">
        <v>0</v>
      </c>
      <c r="Z96" s="199">
        <v>0</v>
      </c>
      <c r="AA96" s="199">
        <v>0.91</v>
      </c>
      <c r="AB96" s="199">
        <v>0</v>
      </c>
      <c r="AC96" s="199">
        <v>12.92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5.79</v>
      </c>
      <c r="AJ96" s="199">
        <v>0</v>
      </c>
      <c r="AK96" s="199">
        <v>3.25</v>
      </c>
      <c r="AL96" s="199">
        <v>0</v>
      </c>
      <c r="AM96" s="199">
        <v>0</v>
      </c>
      <c r="AN96" s="199">
        <v>0</v>
      </c>
      <c r="AO96" s="199">
        <v>204.45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5.92</v>
      </c>
      <c r="K97" s="199">
        <v>0.31</v>
      </c>
      <c r="L97" s="199">
        <v>19.09</v>
      </c>
      <c r="M97" s="199">
        <v>0.93</v>
      </c>
      <c r="N97" s="199">
        <v>1.2</v>
      </c>
      <c r="O97" s="199">
        <v>0</v>
      </c>
      <c r="P97" s="199">
        <v>0.89</v>
      </c>
      <c r="Q97" s="199">
        <v>0.2</v>
      </c>
      <c r="R97" s="199">
        <v>0.43</v>
      </c>
      <c r="S97" s="199">
        <v>0</v>
      </c>
      <c r="T97" s="199">
        <v>0</v>
      </c>
      <c r="U97" s="199">
        <v>2.12</v>
      </c>
      <c r="V97" s="199">
        <v>0.14000000000000001</v>
      </c>
      <c r="W97" s="199">
        <v>3.37</v>
      </c>
      <c r="X97" s="199">
        <v>1.49</v>
      </c>
      <c r="Y97" s="199">
        <v>0</v>
      </c>
      <c r="Z97" s="199">
        <v>0</v>
      </c>
      <c r="AA97" s="199">
        <v>0.91</v>
      </c>
      <c r="AB97" s="199">
        <v>0</v>
      </c>
      <c r="AC97" s="199">
        <v>12.92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5.79</v>
      </c>
      <c r="AJ97" s="199">
        <v>0</v>
      </c>
      <c r="AK97" s="199">
        <v>3.25</v>
      </c>
      <c r="AL97" s="199">
        <v>0</v>
      </c>
      <c r="AM97" s="199">
        <v>0</v>
      </c>
      <c r="AN97" s="199">
        <v>0</v>
      </c>
      <c r="AO97" s="199">
        <v>204.45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5.92</v>
      </c>
      <c r="K98" s="199">
        <v>0.31</v>
      </c>
      <c r="L98" s="199">
        <v>19.09</v>
      </c>
      <c r="M98" s="199">
        <v>0.93</v>
      </c>
      <c r="N98" s="199">
        <v>1.2</v>
      </c>
      <c r="O98" s="199">
        <v>0</v>
      </c>
      <c r="P98" s="199">
        <v>0.89</v>
      </c>
      <c r="Q98" s="199">
        <v>0.2</v>
      </c>
      <c r="R98" s="199">
        <v>0.43</v>
      </c>
      <c r="S98" s="199">
        <v>0</v>
      </c>
      <c r="T98" s="199">
        <v>0</v>
      </c>
      <c r="U98" s="199">
        <v>2.12</v>
      </c>
      <c r="V98" s="199">
        <v>0.14000000000000001</v>
      </c>
      <c r="W98" s="199">
        <v>3.37</v>
      </c>
      <c r="X98" s="199">
        <v>1.49</v>
      </c>
      <c r="Y98" s="199">
        <v>0</v>
      </c>
      <c r="Z98" s="199">
        <v>0</v>
      </c>
      <c r="AA98" s="199">
        <v>0.91</v>
      </c>
      <c r="AB98" s="199">
        <v>0</v>
      </c>
      <c r="AC98" s="199">
        <v>12.92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5.79</v>
      </c>
      <c r="AJ98" s="199">
        <v>0</v>
      </c>
      <c r="AK98" s="199">
        <v>3.25</v>
      </c>
      <c r="AL98" s="199">
        <v>0</v>
      </c>
      <c r="AM98" s="199">
        <v>0</v>
      </c>
      <c r="AN98" s="199">
        <v>0</v>
      </c>
      <c r="AO98" s="199">
        <v>204.45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0.13571500000000009</v>
      </c>
      <c r="K99">
        <f t="shared" si="0"/>
        <v>7.7965000000000034E-2</v>
      </c>
      <c r="L99">
        <f t="shared" si="0"/>
        <v>1.4904500000000016</v>
      </c>
      <c r="M99">
        <f t="shared" si="0"/>
        <v>2.2320000000000041E-2</v>
      </c>
      <c r="N99">
        <f t="shared" si="0"/>
        <v>2.8800000000000048E-2</v>
      </c>
      <c r="O99">
        <f t="shared" si="0"/>
        <v>0</v>
      </c>
      <c r="P99">
        <f t="shared" si="0"/>
        <v>2.0069999999999977E-2</v>
      </c>
      <c r="Q99">
        <f t="shared" si="0"/>
        <v>3.1349999999999985E-3</v>
      </c>
      <c r="R99">
        <f t="shared" si="0"/>
        <v>2.5575000000000087E-2</v>
      </c>
      <c r="S99">
        <f t="shared" si="0"/>
        <v>5.3625000000000044E-3</v>
      </c>
      <c r="T99">
        <f t="shared" si="0"/>
        <v>0</v>
      </c>
      <c r="U99">
        <f t="shared" si="0"/>
        <v>5.0880000000000064E-2</v>
      </c>
      <c r="V99">
        <f t="shared" si="0"/>
        <v>1.2877500000000009E-2</v>
      </c>
      <c r="W99">
        <f t="shared" si="0"/>
        <v>6.1987500000000036E-2</v>
      </c>
      <c r="X99">
        <f t="shared" si="0"/>
        <v>7.2345000000000131E-2</v>
      </c>
      <c r="Y99">
        <f t="shared" si="0"/>
        <v>0</v>
      </c>
      <c r="Z99">
        <f t="shared" si="0"/>
        <v>2.8430000000000018E-2</v>
      </c>
      <c r="AA99">
        <f t="shared" si="0"/>
        <v>2.5254999999999948E-2</v>
      </c>
      <c r="AB99">
        <f t="shared" si="0"/>
        <v>0</v>
      </c>
      <c r="AC99">
        <f t="shared" si="0"/>
        <v>0.27612499999999979</v>
      </c>
      <c r="AD99">
        <f t="shared" si="0"/>
        <v>2.1449999999999997E-2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0.33437499999999881</v>
      </c>
      <c r="AJ99">
        <f t="shared" si="0"/>
        <v>0</v>
      </c>
      <c r="AK99">
        <f t="shared" si="0"/>
        <v>0.20500749999999998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4.8546050000000065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-10.179</v>
      </c>
      <c r="G11" s="124">
        <v>-10.179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10.179</v>
      </c>
      <c r="AF11" s="124">
        <v>0</v>
      </c>
      <c r="AG11" s="124">
        <v>0</v>
      </c>
      <c r="AH11" s="124">
        <v>0</v>
      </c>
      <c r="AI11" s="124">
        <v>10.179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10.179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-10.179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101.79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101.79</v>
      </c>
      <c r="DF11" s="123">
        <f t="shared" si="31"/>
        <v>10.179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-10.179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-32.749000000000002</v>
      </c>
      <c r="G12" s="124">
        <v>-32.749000000000002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32.749000000000002</v>
      </c>
      <c r="AF12" s="124">
        <v>0</v>
      </c>
      <c r="AG12" s="124">
        <v>0</v>
      </c>
      <c r="AH12" s="124">
        <v>0</v>
      </c>
      <c r="AI12" s="124">
        <v>32.749000000000002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32.749000000000002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-32.749000000000002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327.49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327.49</v>
      </c>
      <c r="DF12" s="123">
        <f t="shared" si="31"/>
        <v>32.749000000000002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-32.749000000000002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-51.491</v>
      </c>
      <c r="G13" s="124">
        <v>-51.491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51.491</v>
      </c>
      <c r="AF13" s="124">
        <v>0</v>
      </c>
      <c r="AG13" s="124">
        <v>0</v>
      </c>
      <c r="AH13" s="124">
        <v>0</v>
      </c>
      <c r="AI13" s="124">
        <v>51.491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51.491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-51.491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514.91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514.91</v>
      </c>
      <c r="DF13" s="123">
        <f t="shared" si="31"/>
        <v>51.491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-51.491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-73.091999999999999</v>
      </c>
      <c r="G14" s="124">
        <v>-73.091999999999999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73.091999999999999</v>
      </c>
      <c r="AF14" s="124">
        <v>0</v>
      </c>
      <c r="AG14" s="124">
        <v>0</v>
      </c>
      <c r="AH14" s="124">
        <v>0</v>
      </c>
      <c r="AI14" s="124">
        <v>73.091999999999999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73.091999999999999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-73.091999999999999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730.92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730.92</v>
      </c>
      <c r="DF14" s="123">
        <f t="shared" si="31"/>
        <v>73.091999999999999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-73.091999999999999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-98.132999999999996</v>
      </c>
      <c r="G15" s="124">
        <v>-98.132999999999996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98.132999999999996</v>
      </c>
      <c r="AF15" s="124">
        <v>0</v>
      </c>
      <c r="AG15" s="124">
        <v>0</v>
      </c>
      <c r="AH15" s="124">
        <v>0</v>
      </c>
      <c r="AI15" s="124">
        <v>98.132999999999996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98.132999999999996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-98.132999999999996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981.32999999999993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981.32999999999993</v>
      </c>
      <c r="DF15" s="123">
        <f t="shared" si="31"/>
        <v>98.132999999999996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-98.132999999999996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-116.623</v>
      </c>
      <c r="G16" s="124">
        <v>-116.623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116.623</v>
      </c>
      <c r="AF16" s="124">
        <v>0</v>
      </c>
      <c r="AG16" s="124">
        <v>0</v>
      </c>
      <c r="AH16" s="124">
        <v>0</v>
      </c>
      <c r="AI16" s="124">
        <v>116.623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116.623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-116.623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1166.23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1166.23</v>
      </c>
      <c r="DF16" s="123">
        <f t="shared" si="31"/>
        <v>116.623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-116.623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-134.81299999999999</v>
      </c>
      <c r="G17" s="124">
        <v>-134.81299999999999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134.81299999999999</v>
      </c>
      <c r="AF17" s="124">
        <v>0</v>
      </c>
      <c r="AG17" s="124">
        <v>0</v>
      </c>
      <c r="AH17" s="124">
        <v>0</v>
      </c>
      <c r="AI17" s="124">
        <v>134.81299999999999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134.81299999999999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-134.81299999999999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1348.1299999999999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1348.1299999999999</v>
      </c>
      <c r="DF17" s="123">
        <f t="shared" si="31"/>
        <v>134.81299999999999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-134.81299999999999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-153.53299999999999</v>
      </c>
      <c r="G18" s="124">
        <v>-153.53299999999999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153.53299999999999</v>
      </c>
      <c r="AF18" s="124">
        <v>0</v>
      </c>
      <c r="AG18" s="124">
        <v>0</v>
      </c>
      <c r="AH18" s="124">
        <v>0</v>
      </c>
      <c r="AI18" s="124">
        <v>153.53299999999999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153.53299999999999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-153.53299999999999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1535.33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1535.33</v>
      </c>
      <c r="DF18" s="123">
        <f t="shared" si="31"/>
        <v>153.53299999999999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-153.53299999999999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-178.739</v>
      </c>
      <c r="G19" s="124">
        <v>-178.739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178.739</v>
      </c>
      <c r="AF19" s="124">
        <v>0</v>
      </c>
      <c r="AG19" s="124">
        <v>0</v>
      </c>
      <c r="AH19" s="124">
        <v>0</v>
      </c>
      <c r="AI19" s="124">
        <v>178.739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178.739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-178.739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1787.39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1787.39</v>
      </c>
      <c r="DF19" s="123">
        <f t="shared" si="31"/>
        <v>178.739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-178.739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-195.61699999999999</v>
      </c>
      <c r="G20" s="124">
        <v>-195.61699999999999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195.61699999999999</v>
      </c>
      <c r="AF20" s="124">
        <v>0</v>
      </c>
      <c r="AG20" s="124">
        <v>0</v>
      </c>
      <c r="AH20" s="124">
        <v>0</v>
      </c>
      <c r="AI20" s="124">
        <v>195.61699999999999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195.61699999999999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-195.61699999999999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1956.1699999999998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1956.1699999999998</v>
      </c>
      <c r="DF20" s="123">
        <f t="shared" si="31"/>
        <v>195.61699999999999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-195.61699999999999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-216.95500000000001</v>
      </c>
      <c r="G21" s="124">
        <v>-216.95500000000001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216.95500000000001</v>
      </c>
      <c r="AF21" s="124">
        <v>0</v>
      </c>
      <c r="AG21" s="124">
        <v>0</v>
      </c>
      <c r="AH21" s="124">
        <v>0</v>
      </c>
      <c r="AI21" s="124">
        <v>216.95500000000001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216.95500000000001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-216.95500000000001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2169.5500000000002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2169.5500000000002</v>
      </c>
      <c r="DF21" s="123">
        <f t="shared" si="31"/>
        <v>216.95500000000001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-216.95500000000001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-190</v>
      </c>
      <c r="G22" s="124">
        <v>-190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190</v>
      </c>
      <c r="AF22" s="124">
        <v>0</v>
      </c>
      <c r="AG22" s="124">
        <v>0</v>
      </c>
      <c r="AH22" s="124">
        <v>0</v>
      </c>
      <c r="AI22" s="124">
        <v>190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190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-190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1900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1900</v>
      </c>
      <c r="DF22" s="123">
        <f t="shared" si="31"/>
        <v>190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-190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-171</v>
      </c>
      <c r="G23" s="124">
        <v>-171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171</v>
      </c>
      <c r="AF23" s="124">
        <v>0</v>
      </c>
      <c r="AG23" s="124">
        <v>0</v>
      </c>
      <c r="AH23" s="124">
        <v>0</v>
      </c>
      <c r="AI23" s="124">
        <v>171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171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-171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1710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1710</v>
      </c>
      <c r="DF23" s="123">
        <f t="shared" si="31"/>
        <v>171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-171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-152</v>
      </c>
      <c r="G24" s="124">
        <v>-152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152</v>
      </c>
      <c r="AF24" s="124">
        <v>0</v>
      </c>
      <c r="AG24" s="124">
        <v>0</v>
      </c>
      <c r="AH24" s="124">
        <v>0</v>
      </c>
      <c r="AI24" s="124">
        <v>152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152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-152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1520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1520</v>
      </c>
      <c r="DF24" s="123">
        <f t="shared" si="31"/>
        <v>152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-152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-10</v>
      </c>
      <c r="D25" s="124">
        <v>0</v>
      </c>
      <c r="E25" s="124">
        <v>0</v>
      </c>
      <c r="F25" s="124">
        <v>-133</v>
      </c>
      <c r="G25" s="124">
        <v>-143</v>
      </c>
      <c r="H25" s="118"/>
      <c r="I25" s="33">
        <v>23</v>
      </c>
      <c r="J25" s="124">
        <v>10</v>
      </c>
      <c r="K25" s="124">
        <v>0</v>
      </c>
      <c r="L25" s="124">
        <v>0</v>
      </c>
      <c r="M25" s="124">
        <v>0</v>
      </c>
      <c r="N25" s="124">
        <v>10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133</v>
      </c>
      <c r="AF25" s="124">
        <v>0</v>
      </c>
      <c r="AG25" s="124">
        <v>0</v>
      </c>
      <c r="AH25" s="124">
        <v>0</v>
      </c>
      <c r="AI25" s="124">
        <v>133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133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-133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100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100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1330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1330</v>
      </c>
      <c r="DF25" s="123">
        <f t="shared" si="31"/>
        <v>143</v>
      </c>
      <c r="DG25" s="123">
        <f t="shared" si="32"/>
        <v>-10</v>
      </c>
      <c r="DH25" s="123">
        <f t="shared" si="33"/>
        <v>0</v>
      </c>
      <c r="DI25" s="123">
        <f t="shared" si="34"/>
        <v>0</v>
      </c>
      <c r="DJ25" s="123">
        <f t="shared" si="35"/>
        <v>-133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-216</v>
      </c>
      <c r="G27" s="124">
        <v>-216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216</v>
      </c>
      <c r="AF27" s="124">
        <v>0</v>
      </c>
      <c r="AG27" s="124">
        <v>0</v>
      </c>
      <c r="AH27" s="124">
        <v>0</v>
      </c>
      <c r="AI27" s="124">
        <v>216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216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-216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2160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2160</v>
      </c>
      <c r="DF27" s="123">
        <f t="shared" si="31"/>
        <v>216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-216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-189</v>
      </c>
      <c r="G28" s="124">
        <v>-189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189</v>
      </c>
      <c r="AF28" s="124">
        <v>0</v>
      </c>
      <c r="AG28" s="124">
        <v>0</v>
      </c>
      <c r="AH28" s="124">
        <v>0</v>
      </c>
      <c r="AI28" s="124">
        <v>189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189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-189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1890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1890</v>
      </c>
      <c r="DF28" s="123">
        <f t="shared" si="31"/>
        <v>189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-189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-133</v>
      </c>
      <c r="G29" s="124">
        <v>-133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133</v>
      </c>
      <c r="AF29" s="124">
        <v>0</v>
      </c>
      <c r="AG29" s="124">
        <v>0</v>
      </c>
      <c r="AH29" s="124">
        <v>0</v>
      </c>
      <c r="AI29" s="124">
        <v>133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1330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1330</v>
      </c>
      <c r="DF29" s="123">
        <f t="shared" si="31"/>
        <v>133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-133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-10</v>
      </c>
      <c r="D30" s="124">
        <v>0</v>
      </c>
      <c r="E30" s="124">
        <v>0</v>
      </c>
      <c r="F30" s="124">
        <v>-79</v>
      </c>
      <c r="G30" s="124">
        <v>-89</v>
      </c>
      <c r="H30" s="118"/>
      <c r="I30" s="33">
        <v>28</v>
      </c>
      <c r="J30" s="124">
        <v>10</v>
      </c>
      <c r="K30" s="124">
        <v>0</v>
      </c>
      <c r="L30" s="124">
        <v>0</v>
      </c>
      <c r="M30" s="124">
        <v>0</v>
      </c>
      <c r="N30" s="124">
        <v>10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79</v>
      </c>
      <c r="AF30" s="124">
        <v>0</v>
      </c>
      <c r="AG30" s="124">
        <v>0</v>
      </c>
      <c r="AH30" s="124">
        <v>0</v>
      </c>
      <c r="AI30" s="124">
        <v>79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-79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790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790</v>
      </c>
      <c r="DF30" s="123">
        <f t="shared" si="31"/>
        <v>89</v>
      </c>
      <c r="DG30" s="123">
        <f t="shared" si="32"/>
        <v>-10</v>
      </c>
      <c r="DH30" s="123">
        <f t="shared" si="33"/>
        <v>0</v>
      </c>
      <c r="DI30" s="123">
        <f t="shared" si="34"/>
        <v>0</v>
      </c>
      <c r="DJ30" s="123">
        <f t="shared" si="35"/>
        <v>-79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-30</v>
      </c>
      <c r="D31" s="124">
        <v>0</v>
      </c>
      <c r="E31" s="124">
        <v>0</v>
      </c>
      <c r="F31" s="124">
        <v>-60</v>
      </c>
      <c r="G31" s="124">
        <v>-90</v>
      </c>
      <c r="H31" s="118"/>
      <c r="I31" s="33">
        <v>29</v>
      </c>
      <c r="J31" s="124">
        <v>30</v>
      </c>
      <c r="K31" s="124">
        <v>0</v>
      </c>
      <c r="L31" s="124">
        <v>0</v>
      </c>
      <c r="M31" s="124">
        <v>0</v>
      </c>
      <c r="N31" s="124">
        <v>30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60</v>
      </c>
      <c r="AF31" s="124">
        <v>0</v>
      </c>
      <c r="AG31" s="124">
        <v>0</v>
      </c>
      <c r="AH31" s="124">
        <v>0</v>
      </c>
      <c r="AI31" s="124">
        <v>60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-60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600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600</v>
      </c>
      <c r="DF31" s="123">
        <f t="shared" si="31"/>
        <v>90</v>
      </c>
      <c r="DG31" s="123">
        <f t="shared" si="32"/>
        <v>-30</v>
      </c>
      <c r="DH31" s="123">
        <f t="shared" si="33"/>
        <v>0</v>
      </c>
      <c r="DI31" s="123">
        <f t="shared" si="34"/>
        <v>0</v>
      </c>
      <c r="DJ31" s="123">
        <f t="shared" si="35"/>
        <v>-60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-17.780999999999999</v>
      </c>
      <c r="D32" s="124">
        <v>0</v>
      </c>
      <c r="E32" s="124">
        <v>0</v>
      </c>
      <c r="F32" s="124">
        <v>-24.219000000000001</v>
      </c>
      <c r="G32" s="124">
        <v>-42</v>
      </c>
      <c r="H32" s="118"/>
      <c r="I32" s="33">
        <v>30</v>
      </c>
      <c r="J32" s="124">
        <v>17.780999999999999</v>
      </c>
      <c r="K32" s="124">
        <v>0</v>
      </c>
      <c r="L32" s="124">
        <v>0</v>
      </c>
      <c r="M32" s="124">
        <v>0</v>
      </c>
      <c r="N32" s="124">
        <v>17.780999999999999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24.219000000000001</v>
      </c>
      <c r="AF32" s="124">
        <v>0</v>
      </c>
      <c r="AG32" s="124">
        <v>0</v>
      </c>
      <c r="AH32" s="124">
        <v>0</v>
      </c>
      <c r="AI32" s="124">
        <v>24.219000000000001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17.780999999999999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-17.780999999999999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24.219000000000001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-24.219000000000001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177.81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177.81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242.19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242.19</v>
      </c>
      <c r="DF32" s="123">
        <f t="shared" si="31"/>
        <v>42</v>
      </c>
      <c r="DG32" s="123">
        <f t="shared" si="32"/>
        <v>-17.780999999999999</v>
      </c>
      <c r="DH32" s="123">
        <f t="shared" si="33"/>
        <v>0</v>
      </c>
      <c r="DI32" s="123">
        <f t="shared" si="34"/>
        <v>0</v>
      </c>
      <c r="DJ32" s="123">
        <f t="shared" si="35"/>
        <v>-24.219000000000001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-15.664</v>
      </c>
      <c r="D41" s="124">
        <v>0</v>
      </c>
      <c r="E41" s="124">
        <v>0</v>
      </c>
      <c r="F41" s="124">
        <v>-21.335999999999999</v>
      </c>
      <c r="G41" s="124">
        <v>-37</v>
      </c>
      <c r="H41" s="118"/>
      <c r="I41" s="33">
        <v>39</v>
      </c>
      <c r="J41" s="124">
        <v>15.664</v>
      </c>
      <c r="K41" s="124">
        <v>0</v>
      </c>
      <c r="L41" s="124">
        <v>0</v>
      </c>
      <c r="M41" s="124">
        <v>0</v>
      </c>
      <c r="N41" s="124">
        <v>15.664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21.335999999999999</v>
      </c>
      <c r="AF41" s="124">
        <v>0</v>
      </c>
      <c r="AG41" s="124">
        <v>0</v>
      </c>
      <c r="AH41" s="124">
        <v>0</v>
      </c>
      <c r="AI41" s="124">
        <v>21.335999999999999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15.664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-15.664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21.335999999999999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-21.335999999999999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156.63999999999999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156.63999999999999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213.35999999999999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213.35999999999999</v>
      </c>
      <c r="DF41" s="123">
        <f t="shared" si="31"/>
        <v>37</v>
      </c>
      <c r="DG41" s="123">
        <f t="shared" si="32"/>
        <v>-15.664</v>
      </c>
      <c r="DH41" s="123">
        <f t="shared" si="33"/>
        <v>0</v>
      </c>
      <c r="DI41" s="123">
        <f t="shared" si="34"/>
        <v>0</v>
      </c>
      <c r="DJ41" s="123">
        <f t="shared" si="35"/>
        <v>-21.335999999999999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-64</v>
      </c>
      <c r="D42" s="124">
        <v>0</v>
      </c>
      <c r="E42" s="124">
        <v>0</v>
      </c>
      <c r="F42" s="124">
        <v>0</v>
      </c>
      <c r="G42" s="124">
        <v>-64</v>
      </c>
      <c r="H42" s="118"/>
      <c r="I42" s="33">
        <v>40</v>
      </c>
      <c r="J42" s="124">
        <v>64</v>
      </c>
      <c r="K42" s="124">
        <v>0</v>
      </c>
      <c r="L42" s="124">
        <v>0</v>
      </c>
      <c r="M42" s="124">
        <v>0</v>
      </c>
      <c r="N42" s="124">
        <v>64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64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-64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640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640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64</v>
      </c>
      <c r="DG42" s="123">
        <f t="shared" si="32"/>
        <v>-64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-70</v>
      </c>
      <c r="D43" s="124">
        <v>0</v>
      </c>
      <c r="E43" s="124">
        <v>0</v>
      </c>
      <c r="F43" s="124">
        <v>0</v>
      </c>
      <c r="G43" s="124">
        <v>-70</v>
      </c>
      <c r="H43" s="118"/>
      <c r="I43" s="33">
        <v>41</v>
      </c>
      <c r="J43" s="124">
        <v>70</v>
      </c>
      <c r="K43" s="124">
        <v>0</v>
      </c>
      <c r="L43" s="124">
        <v>0</v>
      </c>
      <c r="M43" s="124">
        <v>0</v>
      </c>
      <c r="N43" s="124">
        <v>70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70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-70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700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700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70</v>
      </c>
      <c r="DG43" s="123">
        <f t="shared" si="32"/>
        <v>-70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-50</v>
      </c>
      <c r="D44" s="124">
        <v>0</v>
      </c>
      <c r="E44" s="124">
        <v>0</v>
      </c>
      <c r="F44" s="124">
        <v>0</v>
      </c>
      <c r="G44" s="124">
        <v>-50</v>
      </c>
      <c r="H44" s="118"/>
      <c r="I44" s="33">
        <v>42</v>
      </c>
      <c r="J44" s="124">
        <v>50</v>
      </c>
      <c r="K44" s="124">
        <v>0</v>
      </c>
      <c r="L44" s="124">
        <v>0</v>
      </c>
      <c r="M44" s="124">
        <v>0</v>
      </c>
      <c r="N44" s="124">
        <v>50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-50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500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50</v>
      </c>
      <c r="DG44" s="123">
        <f t="shared" si="32"/>
        <v>-50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-40</v>
      </c>
      <c r="D45" s="124">
        <v>0</v>
      </c>
      <c r="E45" s="124">
        <v>0</v>
      </c>
      <c r="F45" s="124">
        <v>0</v>
      </c>
      <c r="G45" s="124">
        <v>-40</v>
      </c>
      <c r="H45" s="118"/>
      <c r="I45" s="33">
        <v>43</v>
      </c>
      <c r="J45" s="124">
        <v>40</v>
      </c>
      <c r="K45" s="124">
        <v>0</v>
      </c>
      <c r="L45" s="124">
        <v>0</v>
      </c>
      <c r="M45" s="124">
        <v>0</v>
      </c>
      <c r="N45" s="124">
        <v>40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40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-40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400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400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40</v>
      </c>
      <c r="DG45" s="123">
        <f t="shared" si="32"/>
        <v>-40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-20</v>
      </c>
      <c r="D46" s="124">
        <v>0</v>
      </c>
      <c r="E46" s="124">
        <v>0</v>
      </c>
      <c r="F46" s="124">
        <v>0</v>
      </c>
      <c r="G46" s="124">
        <v>-20</v>
      </c>
      <c r="H46" s="118"/>
      <c r="I46" s="33">
        <v>44</v>
      </c>
      <c r="J46" s="124">
        <v>20</v>
      </c>
      <c r="K46" s="124">
        <v>0</v>
      </c>
      <c r="L46" s="124">
        <v>0</v>
      </c>
      <c r="M46" s="124">
        <v>0</v>
      </c>
      <c r="N46" s="124">
        <v>20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20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-20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200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200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20</v>
      </c>
      <c r="DG46" s="123">
        <f t="shared" si="32"/>
        <v>-20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-48.112000000000002</v>
      </c>
      <c r="G55" s="124">
        <v>-48.112000000000002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48.112000000000002</v>
      </c>
      <c r="AF55" s="124">
        <v>0</v>
      </c>
      <c r="AG55" s="124">
        <v>0</v>
      </c>
      <c r="AH55" s="124">
        <v>0</v>
      </c>
      <c r="AI55" s="124">
        <v>48.112000000000002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48.112000000000002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-48.112000000000002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481.12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481.12</v>
      </c>
      <c r="DF55" s="123">
        <f t="shared" si="31"/>
        <v>48.112000000000002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-48.112000000000002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-57.844999999999999</v>
      </c>
      <c r="G56" s="124">
        <v>-57.844999999999999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57.844999999999999</v>
      </c>
      <c r="AF56" s="124">
        <v>0</v>
      </c>
      <c r="AG56" s="124">
        <v>0</v>
      </c>
      <c r="AH56" s="124">
        <v>0</v>
      </c>
      <c r="AI56" s="124">
        <v>57.844999999999999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57.844999999999999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-57.844999999999999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578.45000000000005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578.45000000000005</v>
      </c>
      <c r="DF56" s="123">
        <f t="shared" si="31"/>
        <v>57.844999999999999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-57.844999999999999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-4.0650000000000004</v>
      </c>
      <c r="G57" s="124">
        <v>-4.0650000000000004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4.0650000000000004</v>
      </c>
      <c r="AF57" s="124">
        <v>0</v>
      </c>
      <c r="AG57" s="124">
        <v>0</v>
      </c>
      <c r="AH57" s="124">
        <v>0</v>
      </c>
      <c r="AI57" s="124">
        <v>4.0650000000000004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4.0650000000000004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-4.0650000000000004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40.650000000000006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40.650000000000006</v>
      </c>
      <c r="DF57" s="123">
        <f t="shared" si="31"/>
        <v>4.0650000000000004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-4.0650000000000004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-137.74299999999999</v>
      </c>
      <c r="G58" s="124">
        <v>-137.74299999999999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137.74299999999999</v>
      </c>
      <c r="AF58" s="124">
        <v>0</v>
      </c>
      <c r="AG58" s="124">
        <v>0</v>
      </c>
      <c r="AH58" s="124">
        <v>0</v>
      </c>
      <c r="AI58" s="124">
        <v>137.74299999999999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137.74299999999999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-137.74299999999999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1377.4299999999998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1377.4299999999998</v>
      </c>
      <c r="DF58" s="123">
        <f t="shared" si="31"/>
        <v>137.74299999999999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-137.74299999999999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-93.003</v>
      </c>
      <c r="G59" s="124">
        <v>-93.003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93.003</v>
      </c>
      <c r="AF59" s="124">
        <v>0</v>
      </c>
      <c r="AG59" s="124">
        <v>0</v>
      </c>
      <c r="AH59" s="124">
        <v>0</v>
      </c>
      <c r="AI59" s="124">
        <v>93.003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93.003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-93.003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930.03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930.03</v>
      </c>
      <c r="DF59" s="123">
        <f t="shared" si="31"/>
        <v>93.003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-93.003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-44.433</v>
      </c>
      <c r="G60" s="124">
        <v>-44.433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44.433</v>
      </c>
      <c r="AF60" s="124">
        <v>0</v>
      </c>
      <c r="AG60" s="124">
        <v>0</v>
      </c>
      <c r="AH60" s="124">
        <v>0</v>
      </c>
      <c r="AI60" s="124">
        <v>44.433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44.433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-44.433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444.33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444.33</v>
      </c>
      <c r="DF60" s="123">
        <f t="shared" si="31"/>
        <v>44.433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-44.433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-26.03</v>
      </c>
      <c r="G75" s="124">
        <v>-26.03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26.03</v>
      </c>
      <c r="AF75" s="124">
        <v>0</v>
      </c>
      <c r="AG75" s="124">
        <v>0</v>
      </c>
      <c r="AH75" s="124">
        <v>0</v>
      </c>
      <c r="AI75" s="124">
        <v>26.03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26.03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-26.03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260.3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260.3</v>
      </c>
      <c r="DF75" s="123">
        <f t="shared" si="59"/>
        <v>26.03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-26.03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-52.694000000000003</v>
      </c>
      <c r="G76" s="124">
        <v>-52.694000000000003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52.694000000000003</v>
      </c>
      <c r="AF76" s="124">
        <v>0</v>
      </c>
      <c r="AG76" s="124">
        <v>0</v>
      </c>
      <c r="AH76" s="124">
        <v>0</v>
      </c>
      <c r="AI76" s="124">
        <v>52.694000000000003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52.694000000000003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-52.694000000000003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526.94000000000005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526.94000000000005</v>
      </c>
      <c r="DF76" s="123">
        <f t="shared" si="59"/>
        <v>52.694000000000003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-52.694000000000003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-54.213999999999999</v>
      </c>
      <c r="G77" s="124">
        <v>-54.213999999999999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54.213999999999999</v>
      </c>
      <c r="AF77" s="124">
        <v>0</v>
      </c>
      <c r="AG77" s="124">
        <v>0</v>
      </c>
      <c r="AH77" s="124">
        <v>0</v>
      </c>
      <c r="AI77" s="124">
        <v>54.213999999999999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54.213999999999999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-54.213999999999999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542.14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542.14</v>
      </c>
      <c r="DF77" s="123">
        <f t="shared" si="59"/>
        <v>54.213999999999999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-54.213999999999999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-64.742000000000004</v>
      </c>
      <c r="G78" s="124">
        <v>-64.742000000000004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64.742000000000004</v>
      </c>
      <c r="AF78" s="124">
        <v>0</v>
      </c>
      <c r="AG78" s="124">
        <v>0</v>
      </c>
      <c r="AH78" s="124">
        <v>0</v>
      </c>
      <c r="AI78" s="124">
        <v>64.742000000000004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64.742000000000004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-64.742000000000004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647.42000000000007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647.42000000000007</v>
      </c>
      <c r="DF78" s="123">
        <f t="shared" si="59"/>
        <v>64.742000000000004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-64.742000000000004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-73.197000000000003</v>
      </c>
      <c r="G79" s="124">
        <v>-73.197000000000003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73.197000000000003</v>
      </c>
      <c r="AF79" s="124">
        <v>0</v>
      </c>
      <c r="AG79" s="124">
        <v>0</v>
      </c>
      <c r="AH79" s="124">
        <v>0</v>
      </c>
      <c r="AI79" s="124">
        <v>73.197000000000003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73.197000000000003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-73.197000000000003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731.97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731.97</v>
      </c>
      <c r="DF79" s="123">
        <f t="shared" si="59"/>
        <v>73.197000000000003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-73.197000000000003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-78.771000000000001</v>
      </c>
      <c r="G80" s="124">
        <v>-78.771000000000001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78.771000000000001</v>
      </c>
      <c r="AF80" s="124">
        <v>0</v>
      </c>
      <c r="AG80" s="124">
        <v>0</v>
      </c>
      <c r="AH80" s="124">
        <v>0</v>
      </c>
      <c r="AI80" s="124">
        <v>78.771000000000001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78.771000000000001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-78.771000000000001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787.71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787.71</v>
      </c>
      <c r="DF80" s="123">
        <f t="shared" si="59"/>
        <v>78.771000000000001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-78.771000000000001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-74.031000000000006</v>
      </c>
      <c r="G81" s="124">
        <v>-74.031000000000006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74.031000000000006</v>
      </c>
      <c r="AF81" s="124">
        <v>0</v>
      </c>
      <c r="AG81" s="124">
        <v>0</v>
      </c>
      <c r="AH81" s="124">
        <v>0</v>
      </c>
      <c r="AI81" s="124">
        <v>74.031000000000006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74.031000000000006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-74.031000000000006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740.31000000000006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740.31000000000006</v>
      </c>
      <c r="DF81" s="123">
        <f t="shared" si="59"/>
        <v>74.031000000000006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-74.031000000000006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-75.031000000000006</v>
      </c>
      <c r="G82" s="124">
        <v>-75.031000000000006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75.031000000000006</v>
      </c>
      <c r="AF82" s="124">
        <v>0</v>
      </c>
      <c r="AG82" s="124">
        <v>0</v>
      </c>
      <c r="AH82" s="124">
        <v>0</v>
      </c>
      <c r="AI82" s="124">
        <v>75.031000000000006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75.031000000000006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-75.031000000000006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750.31000000000006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750.31000000000006</v>
      </c>
      <c r="DF82" s="123">
        <f t="shared" si="59"/>
        <v>75.031000000000006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-75.031000000000006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-90.451999999999998</v>
      </c>
      <c r="G83" s="124">
        <v>-90.451999999999998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90.451999999999998</v>
      </c>
      <c r="AF83" s="124">
        <v>0</v>
      </c>
      <c r="AG83" s="124">
        <v>0</v>
      </c>
      <c r="AH83" s="124">
        <v>0</v>
      </c>
      <c r="AI83" s="124">
        <v>90.451999999999998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90.451999999999998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-90.451999999999998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904.52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904.52</v>
      </c>
      <c r="DF83" s="123">
        <f t="shared" si="59"/>
        <v>90.451999999999998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-90.451999999999998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-99.841999999999999</v>
      </c>
      <c r="G84" s="124">
        <v>-99.841999999999999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99.841999999999999</v>
      </c>
      <c r="AF84" s="124">
        <v>0</v>
      </c>
      <c r="AG84" s="124">
        <v>0</v>
      </c>
      <c r="AH84" s="124">
        <v>0</v>
      </c>
      <c r="AI84" s="124">
        <v>99.841999999999999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99.841999999999999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-99.841999999999999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998.42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998.42</v>
      </c>
      <c r="DF84" s="123">
        <f t="shared" si="59"/>
        <v>99.841999999999999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-99.841999999999999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-100.322</v>
      </c>
      <c r="G85" s="124">
        <v>-100.322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100.322</v>
      </c>
      <c r="AF85" s="124">
        <v>0</v>
      </c>
      <c r="AG85" s="124">
        <v>0</v>
      </c>
      <c r="AH85" s="124">
        <v>0</v>
      </c>
      <c r="AI85" s="124">
        <v>100.322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100.322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-100.322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1003.22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1003.22</v>
      </c>
      <c r="DF85" s="123">
        <f t="shared" si="59"/>
        <v>100.322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-100.322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-96.177000000000007</v>
      </c>
      <c r="G86" s="124">
        <v>-96.177000000000007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96.177000000000007</v>
      </c>
      <c r="AF86" s="124">
        <v>0</v>
      </c>
      <c r="AG86" s="124">
        <v>0</v>
      </c>
      <c r="AH86" s="124">
        <v>0</v>
      </c>
      <c r="AI86" s="124">
        <v>96.177000000000007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96.177000000000007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-96.177000000000007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961.7700000000001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961.7700000000001</v>
      </c>
      <c r="DF86" s="123">
        <f t="shared" si="59"/>
        <v>96.177000000000007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-96.177000000000007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-95.284999999999997</v>
      </c>
      <c r="G87" s="124">
        <v>-95.284999999999997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95.284999999999997</v>
      </c>
      <c r="AF87" s="124">
        <v>0</v>
      </c>
      <c r="AG87" s="124">
        <v>0</v>
      </c>
      <c r="AH87" s="124">
        <v>0</v>
      </c>
      <c r="AI87" s="124">
        <v>95.284999999999997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95.284999999999997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-95.284999999999997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952.84999999999991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952.84999999999991</v>
      </c>
      <c r="DF87" s="123">
        <f t="shared" si="59"/>
        <v>95.284999999999997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-95.284999999999997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-59.289000000000001</v>
      </c>
      <c r="G88" s="124">
        <v>-59.289000000000001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59.289000000000001</v>
      </c>
      <c r="AF88" s="124">
        <v>0</v>
      </c>
      <c r="AG88" s="124">
        <v>0</v>
      </c>
      <c r="AH88" s="124">
        <v>0</v>
      </c>
      <c r="AI88" s="124">
        <v>59.289000000000001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59.289000000000001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-59.289000000000001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592.89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592.89</v>
      </c>
      <c r="DF88" s="123">
        <f t="shared" si="59"/>
        <v>59.289000000000001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-59.289000000000001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-27.029</v>
      </c>
      <c r="G89" s="124">
        <v>-27.029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27.029</v>
      </c>
      <c r="AF89" s="124">
        <v>0</v>
      </c>
      <c r="AG89" s="124">
        <v>0</v>
      </c>
      <c r="AH89" s="124">
        <v>0</v>
      </c>
      <c r="AI89" s="124">
        <v>27.029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27.029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-27.029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270.29000000000002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270.29000000000002</v>
      </c>
      <c r="DF89" s="123">
        <f t="shared" si="59"/>
        <v>27.029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-27.029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8.1861249999999997E-2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-8.1861249999999997E-2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1.0206965000000003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-1.0206965000000003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8.1861249999999997E-2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8.1861249999999997E-2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1.0206964999999997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1.0206964999999997</v>
      </c>
      <c r="DE99" s="128"/>
      <c r="DF99" s="123">
        <f t="shared" si="59"/>
        <v>1.1025577500000003</v>
      </c>
      <c r="DG99" s="123">
        <f t="shared" si="60"/>
        <v>-8.1861249999999997E-2</v>
      </c>
      <c r="DH99" s="123">
        <f t="shared" si="61"/>
        <v>0</v>
      </c>
      <c r="DI99" s="123">
        <f t="shared" si="62"/>
        <v>0</v>
      </c>
      <c r="DJ99" s="123">
        <f t="shared" si="63"/>
        <v>-1.0206965000000003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44693</v>
      </c>
      <c r="B1" s="209" t="s">
        <v>220</v>
      </c>
      <c r="C1" s="209"/>
      <c r="D1" s="21"/>
      <c r="E1" s="21"/>
      <c r="F1" s="21"/>
      <c r="G1" s="21"/>
      <c r="H1" s="21"/>
      <c r="I1" s="21"/>
      <c r="J1" s="203" t="s">
        <v>307</v>
      </c>
      <c r="K1" s="204"/>
      <c r="L1" s="204"/>
      <c r="M1" s="204"/>
      <c r="N1" s="204"/>
      <c r="O1" s="205"/>
      <c r="P1" s="203" t="s">
        <v>306</v>
      </c>
      <c r="Q1" s="206" t="s">
        <v>142</v>
      </c>
      <c r="S1" s="207" t="s">
        <v>308</v>
      </c>
      <c r="T1" s="207"/>
      <c r="U1" s="207"/>
      <c r="V1" s="207"/>
      <c r="W1" s="207"/>
      <c r="Y1" s="210" t="s">
        <v>395</v>
      </c>
      <c r="Z1" s="210"/>
      <c r="AA1" s="208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3"/>
      <c r="Q2" s="20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0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44693</v>
      </c>
      <c r="B1" s="209" t="s">
        <v>202</v>
      </c>
      <c r="C1" s="209"/>
      <c r="D1" s="211" t="s">
        <v>313</v>
      </c>
      <c r="E1" s="211"/>
      <c r="F1" s="211"/>
      <c r="G1" s="211"/>
      <c r="H1" s="211"/>
      <c r="I1" s="212"/>
      <c r="J1" s="203" t="s">
        <v>307</v>
      </c>
      <c r="K1" s="204"/>
      <c r="L1" s="204"/>
      <c r="M1" s="204"/>
      <c r="N1" s="204"/>
      <c r="O1" s="205"/>
      <c r="P1" s="203"/>
      <c r="Q1" s="206" t="s">
        <v>142</v>
      </c>
      <c r="S1" s="207" t="s">
        <v>308</v>
      </c>
      <c r="T1" s="207"/>
      <c r="U1" s="207"/>
      <c r="V1" s="207"/>
      <c r="W1" s="20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3"/>
      <c r="Q2" s="20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3" t="s">
        <v>229</v>
      </c>
      <c r="B1" s="213"/>
      <c r="C1" s="213"/>
      <c r="D1" s="213"/>
      <c r="E1" s="109"/>
      <c r="F1" s="109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37.71</v>
      </c>
      <c r="I3" s="95">
        <v>0</v>
      </c>
      <c r="J3" s="95">
        <v>79.3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117.01</v>
      </c>
      <c r="W3">
        <v>37.71</v>
      </c>
      <c r="X3">
        <v>0</v>
      </c>
      <c r="Y3">
        <v>0</v>
      </c>
      <c r="Z3">
        <v>79.3</v>
      </c>
    </row>
    <row r="4" spans="1:26">
      <c r="G4" t="s">
        <v>46</v>
      </c>
      <c r="H4" s="115">
        <v>18.37</v>
      </c>
      <c r="I4" s="88">
        <v>0</v>
      </c>
      <c r="J4" s="88">
        <v>72.53</v>
      </c>
      <c r="K4" s="88">
        <v>0</v>
      </c>
      <c r="L4" s="88">
        <v>0</v>
      </c>
      <c r="M4" s="116">
        <v>2.2200000000000002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93.12</v>
      </c>
      <c r="W4">
        <v>18.37</v>
      </c>
      <c r="X4">
        <v>0</v>
      </c>
      <c r="Y4">
        <v>2.2200000000000002</v>
      </c>
      <c r="Z4">
        <v>72.53</v>
      </c>
    </row>
    <row r="5" spans="1:26">
      <c r="G5" t="s">
        <v>47</v>
      </c>
      <c r="H5" s="115">
        <v>0</v>
      </c>
      <c r="I5" s="88">
        <v>0</v>
      </c>
      <c r="J5" s="88">
        <v>58.99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58.99</v>
      </c>
      <c r="W5">
        <v>0</v>
      </c>
      <c r="X5">
        <v>0</v>
      </c>
      <c r="Y5">
        <v>0</v>
      </c>
      <c r="Z5">
        <v>58.99</v>
      </c>
    </row>
    <row r="6" spans="1:26">
      <c r="G6" t="s">
        <v>48</v>
      </c>
      <c r="H6" s="115">
        <v>0</v>
      </c>
      <c r="I6" s="88">
        <v>0</v>
      </c>
      <c r="J6" s="88">
        <v>41.58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41.58</v>
      </c>
      <c r="W6">
        <v>0</v>
      </c>
      <c r="X6">
        <v>0</v>
      </c>
      <c r="Y6">
        <v>0</v>
      </c>
      <c r="Z6">
        <v>41.58</v>
      </c>
    </row>
    <row r="7" spans="1:26">
      <c r="G7" t="s">
        <v>49</v>
      </c>
      <c r="H7" s="115">
        <v>67.69</v>
      </c>
      <c r="I7" s="88">
        <v>0</v>
      </c>
      <c r="J7" s="88">
        <v>26.11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93.8</v>
      </c>
      <c r="W7">
        <v>67.69</v>
      </c>
      <c r="X7">
        <v>0</v>
      </c>
      <c r="Y7">
        <v>0</v>
      </c>
      <c r="Z7">
        <v>26.11</v>
      </c>
    </row>
    <row r="8" spans="1:26">
      <c r="G8" t="s">
        <v>50</v>
      </c>
      <c r="H8" s="115">
        <v>32.880000000000003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32.880000000000003</v>
      </c>
      <c r="W8">
        <v>32.880000000000003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66.72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66.72</v>
      </c>
      <c r="W11">
        <v>66.72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13.54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13.54</v>
      </c>
      <c r="W12">
        <v>13.54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96.7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96.7</v>
      </c>
      <c r="W15">
        <v>96.7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43.52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43.52</v>
      </c>
      <c r="W16">
        <v>43.52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0.87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0.87</v>
      </c>
      <c r="W17">
        <v>0</v>
      </c>
      <c r="X17">
        <v>0</v>
      </c>
      <c r="Y17">
        <v>0.87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7.74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7.74</v>
      </c>
      <c r="W18">
        <v>0</v>
      </c>
      <c r="X18">
        <v>0</v>
      </c>
      <c r="Y18">
        <v>7.74</v>
      </c>
      <c r="Z18">
        <v>0</v>
      </c>
    </row>
    <row r="19" spans="7:26">
      <c r="G19" t="s">
        <v>61</v>
      </c>
      <c r="H19" s="115">
        <v>42.55</v>
      </c>
      <c r="I19" s="88">
        <v>0</v>
      </c>
      <c r="J19" s="88">
        <v>0</v>
      </c>
      <c r="K19" s="88">
        <v>0</v>
      </c>
      <c r="L19" s="88">
        <v>0</v>
      </c>
      <c r="M19" s="116">
        <v>2.13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44.68</v>
      </c>
      <c r="W19">
        <v>42.55</v>
      </c>
      <c r="X19">
        <v>0</v>
      </c>
      <c r="Y19">
        <v>2.13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3.19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3.19</v>
      </c>
      <c r="W20">
        <v>0</v>
      </c>
      <c r="X20">
        <v>0</v>
      </c>
      <c r="Y20">
        <v>3.19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3.29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3.29</v>
      </c>
      <c r="W21">
        <v>0</v>
      </c>
      <c r="X21">
        <v>0</v>
      </c>
      <c r="Y21">
        <v>3.29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-8</v>
      </c>
      <c r="P22" s="88">
        <v>-49</v>
      </c>
      <c r="Q22" s="88">
        <v>0</v>
      </c>
      <c r="R22" s="88">
        <v>0</v>
      </c>
      <c r="S22" s="116">
        <v>0</v>
      </c>
      <c r="U22" s="115">
        <v>-57</v>
      </c>
      <c r="V22" s="116">
        <v>0</v>
      </c>
      <c r="W22">
        <v>0</v>
      </c>
      <c r="X22">
        <v>-8</v>
      </c>
      <c r="Y22">
        <v>0</v>
      </c>
      <c r="Z22">
        <v>-49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8.1199999999999992</v>
      </c>
      <c r="N23" s="115">
        <v>0</v>
      </c>
      <c r="O23" s="88">
        <v>-18</v>
      </c>
      <c r="P23" s="88">
        <v>-15.82</v>
      </c>
      <c r="Q23" s="88">
        <v>0</v>
      </c>
      <c r="R23" s="88">
        <v>0</v>
      </c>
      <c r="S23" s="116">
        <v>0</v>
      </c>
      <c r="U23" s="115">
        <v>-33.82</v>
      </c>
      <c r="V23" s="116">
        <v>8.1199999999999992</v>
      </c>
      <c r="W23">
        <v>0</v>
      </c>
      <c r="X23">
        <v>-18</v>
      </c>
      <c r="Y23">
        <v>8.1199999999999992</v>
      </c>
      <c r="Z23">
        <v>-15.82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8.6999999999999993</v>
      </c>
      <c r="N24" s="115">
        <v>0</v>
      </c>
      <c r="O24" s="88">
        <v>-23</v>
      </c>
      <c r="P24" s="88">
        <v>-119</v>
      </c>
      <c r="Q24" s="88">
        <v>0</v>
      </c>
      <c r="R24" s="88">
        <v>0</v>
      </c>
      <c r="S24" s="116">
        <v>0</v>
      </c>
      <c r="U24" s="115">
        <v>-142</v>
      </c>
      <c r="V24" s="116">
        <v>8.6999999999999993</v>
      </c>
      <c r="W24">
        <v>0</v>
      </c>
      <c r="X24">
        <v>-23</v>
      </c>
      <c r="Y24">
        <v>8.6999999999999993</v>
      </c>
      <c r="Z24">
        <v>-119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9.67</v>
      </c>
      <c r="N25" s="115">
        <v>0</v>
      </c>
      <c r="O25" s="88">
        <v>-28</v>
      </c>
      <c r="P25" s="88">
        <v>-168</v>
      </c>
      <c r="Q25" s="88">
        <v>0</v>
      </c>
      <c r="R25" s="88">
        <v>0</v>
      </c>
      <c r="S25" s="116">
        <v>0</v>
      </c>
      <c r="U25" s="115">
        <v>-196</v>
      </c>
      <c r="V25" s="116">
        <v>9.67</v>
      </c>
      <c r="W25">
        <v>0</v>
      </c>
      <c r="X25">
        <v>-28</v>
      </c>
      <c r="Y25">
        <v>9.67</v>
      </c>
      <c r="Z25">
        <v>-168</v>
      </c>
    </row>
    <row r="26" spans="7:26">
      <c r="G26" t="s">
        <v>68</v>
      </c>
      <c r="H26" s="115">
        <v>97.66</v>
      </c>
      <c r="I26" s="88">
        <v>0</v>
      </c>
      <c r="J26" s="88">
        <v>0</v>
      </c>
      <c r="K26" s="88">
        <v>0</v>
      </c>
      <c r="L26" s="88">
        <v>0</v>
      </c>
      <c r="M26" s="116">
        <v>5.42</v>
      </c>
      <c r="N26" s="115">
        <v>0</v>
      </c>
      <c r="O26" s="88">
        <v>-43</v>
      </c>
      <c r="P26" s="88">
        <v>-330</v>
      </c>
      <c r="Q26" s="88">
        <v>0</v>
      </c>
      <c r="R26" s="88">
        <v>0</v>
      </c>
      <c r="S26" s="116">
        <v>0</v>
      </c>
      <c r="U26" s="115">
        <v>-373</v>
      </c>
      <c r="V26" s="116">
        <v>103.08</v>
      </c>
      <c r="W26">
        <v>97.66</v>
      </c>
      <c r="X26">
        <v>-43</v>
      </c>
      <c r="Y26">
        <v>5.42</v>
      </c>
      <c r="Z26">
        <v>-330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4.93</v>
      </c>
      <c r="N27" s="115">
        <v>0</v>
      </c>
      <c r="O27" s="88">
        <v>-65</v>
      </c>
      <c r="P27" s="88">
        <v>-132</v>
      </c>
      <c r="Q27" s="88">
        <v>0</v>
      </c>
      <c r="R27" s="88">
        <v>0</v>
      </c>
      <c r="S27" s="116">
        <v>0</v>
      </c>
      <c r="U27" s="115">
        <v>-197</v>
      </c>
      <c r="V27" s="116">
        <v>4.93</v>
      </c>
      <c r="W27">
        <v>0</v>
      </c>
      <c r="X27">
        <v>-65</v>
      </c>
      <c r="Y27">
        <v>4.93</v>
      </c>
      <c r="Z27">
        <v>-132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9.19</v>
      </c>
      <c r="N28" s="115">
        <v>0</v>
      </c>
      <c r="O28" s="88">
        <v>-80</v>
      </c>
      <c r="P28" s="88">
        <v>-189</v>
      </c>
      <c r="Q28" s="88">
        <v>0</v>
      </c>
      <c r="R28" s="88">
        <v>0</v>
      </c>
      <c r="S28" s="116">
        <v>0</v>
      </c>
      <c r="U28" s="115">
        <v>-269</v>
      </c>
      <c r="V28" s="116">
        <v>9.19</v>
      </c>
      <c r="W28">
        <v>0</v>
      </c>
      <c r="X28">
        <v>-80</v>
      </c>
      <c r="Y28">
        <v>9.19</v>
      </c>
      <c r="Z28">
        <v>-189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0.39</v>
      </c>
      <c r="N29" s="115">
        <v>0</v>
      </c>
      <c r="O29" s="88">
        <v>-28</v>
      </c>
      <c r="P29" s="88">
        <v>-258</v>
      </c>
      <c r="Q29" s="88">
        <v>0</v>
      </c>
      <c r="R29" s="88">
        <v>0</v>
      </c>
      <c r="S29" s="116">
        <v>0</v>
      </c>
      <c r="U29" s="115">
        <v>-286</v>
      </c>
      <c r="V29" s="116">
        <v>0.39</v>
      </c>
      <c r="W29">
        <v>0</v>
      </c>
      <c r="X29">
        <v>-28</v>
      </c>
      <c r="Y29">
        <v>0.39</v>
      </c>
      <c r="Z29">
        <v>-258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7.93</v>
      </c>
      <c r="N30" s="115">
        <v>0</v>
      </c>
      <c r="O30" s="88">
        <v>-33</v>
      </c>
      <c r="P30" s="88">
        <v>-92</v>
      </c>
      <c r="Q30" s="88">
        <v>0</v>
      </c>
      <c r="R30" s="88">
        <v>0</v>
      </c>
      <c r="S30" s="116">
        <v>0</v>
      </c>
      <c r="U30" s="115">
        <v>-125</v>
      </c>
      <c r="V30" s="116">
        <v>7.93</v>
      </c>
      <c r="W30">
        <v>0</v>
      </c>
      <c r="X30">
        <v>-33</v>
      </c>
      <c r="Y30">
        <v>7.93</v>
      </c>
      <c r="Z30">
        <v>-92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7.64</v>
      </c>
      <c r="N31" s="115">
        <v>0</v>
      </c>
      <c r="O31" s="88">
        <v>0</v>
      </c>
      <c r="P31" s="88">
        <v>-135</v>
      </c>
      <c r="Q31" s="88">
        <v>0</v>
      </c>
      <c r="R31" s="88">
        <v>0</v>
      </c>
      <c r="S31" s="116">
        <v>0</v>
      </c>
      <c r="U31" s="115">
        <v>-135</v>
      </c>
      <c r="V31" s="116">
        <v>7.64</v>
      </c>
      <c r="W31">
        <v>0</v>
      </c>
      <c r="X31">
        <v>0</v>
      </c>
      <c r="Y31">
        <v>7.64</v>
      </c>
      <c r="Z31">
        <v>-135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9.67</v>
      </c>
      <c r="N32" s="115">
        <v>0</v>
      </c>
      <c r="O32" s="88">
        <v>0</v>
      </c>
      <c r="P32" s="88">
        <v>-192</v>
      </c>
      <c r="Q32" s="88">
        <v>0</v>
      </c>
      <c r="R32" s="88">
        <v>0</v>
      </c>
      <c r="S32" s="116">
        <v>0</v>
      </c>
      <c r="U32" s="115">
        <v>-192</v>
      </c>
      <c r="V32" s="116">
        <v>9.67</v>
      </c>
      <c r="W32">
        <v>0</v>
      </c>
      <c r="X32">
        <v>0</v>
      </c>
      <c r="Y32">
        <v>9.67</v>
      </c>
      <c r="Z32">
        <v>-192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3.48</v>
      </c>
      <c r="N33" s="115">
        <v>0</v>
      </c>
      <c r="O33" s="88">
        <v>0</v>
      </c>
      <c r="P33" s="88">
        <v>-111</v>
      </c>
      <c r="Q33" s="88">
        <v>0</v>
      </c>
      <c r="R33" s="88">
        <v>0</v>
      </c>
      <c r="S33" s="116">
        <v>0</v>
      </c>
      <c r="U33" s="115">
        <v>-111</v>
      </c>
      <c r="V33" s="116">
        <v>3.48</v>
      </c>
      <c r="W33">
        <v>0</v>
      </c>
      <c r="X33">
        <v>0</v>
      </c>
      <c r="Y33">
        <v>3.48</v>
      </c>
      <c r="Z33">
        <v>-111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5.03</v>
      </c>
      <c r="N34" s="115">
        <v>0</v>
      </c>
      <c r="O34" s="88">
        <v>-7</v>
      </c>
      <c r="P34" s="88">
        <v>0</v>
      </c>
      <c r="Q34" s="88">
        <v>0</v>
      </c>
      <c r="R34" s="88">
        <v>0</v>
      </c>
      <c r="S34" s="116">
        <v>0</v>
      </c>
      <c r="U34" s="115">
        <v>-7</v>
      </c>
      <c r="V34" s="116">
        <v>5.03</v>
      </c>
      <c r="W34">
        <v>0</v>
      </c>
      <c r="X34">
        <v>-7</v>
      </c>
      <c r="Y34">
        <v>5.03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6.58</v>
      </c>
      <c r="N35" s="115">
        <v>0</v>
      </c>
      <c r="O35" s="88">
        <v>-12</v>
      </c>
      <c r="P35" s="88">
        <v>0</v>
      </c>
      <c r="Q35" s="88">
        <v>0</v>
      </c>
      <c r="R35" s="88">
        <v>0</v>
      </c>
      <c r="S35" s="116">
        <v>0</v>
      </c>
      <c r="U35" s="115">
        <v>-12</v>
      </c>
      <c r="V35" s="116">
        <v>6.58</v>
      </c>
      <c r="W35">
        <v>0</v>
      </c>
      <c r="X35">
        <v>-12</v>
      </c>
      <c r="Y35">
        <v>6.58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0.68</v>
      </c>
      <c r="N36" s="115">
        <v>0</v>
      </c>
      <c r="O36" s="88">
        <v>-37</v>
      </c>
      <c r="P36" s="88">
        <v>0</v>
      </c>
      <c r="Q36" s="88">
        <v>0</v>
      </c>
      <c r="R36" s="88">
        <v>0</v>
      </c>
      <c r="S36" s="116">
        <v>0</v>
      </c>
      <c r="U36" s="115">
        <v>-37</v>
      </c>
      <c r="V36" s="116">
        <v>0.68</v>
      </c>
      <c r="W36">
        <v>0</v>
      </c>
      <c r="X36">
        <v>-37</v>
      </c>
      <c r="Y36">
        <v>0.68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9.19</v>
      </c>
      <c r="N37" s="115">
        <v>0</v>
      </c>
      <c r="O37" s="88">
        <v>-52</v>
      </c>
      <c r="P37" s="88">
        <v>0</v>
      </c>
      <c r="Q37" s="88">
        <v>0</v>
      </c>
      <c r="R37" s="88">
        <v>0</v>
      </c>
      <c r="S37" s="116">
        <v>0</v>
      </c>
      <c r="U37" s="115">
        <v>-52</v>
      </c>
      <c r="V37" s="116">
        <v>9.19</v>
      </c>
      <c r="W37">
        <v>0</v>
      </c>
      <c r="X37">
        <v>-52</v>
      </c>
      <c r="Y37">
        <v>9.19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9.09</v>
      </c>
      <c r="N38" s="115">
        <v>0</v>
      </c>
      <c r="O38" s="88">
        <v>-57</v>
      </c>
      <c r="P38" s="88">
        <v>0</v>
      </c>
      <c r="Q38" s="88">
        <v>0</v>
      </c>
      <c r="R38" s="88">
        <v>0</v>
      </c>
      <c r="S38" s="116">
        <v>0</v>
      </c>
      <c r="U38" s="115">
        <v>-57</v>
      </c>
      <c r="V38" s="116">
        <v>9.09</v>
      </c>
      <c r="W38">
        <v>0</v>
      </c>
      <c r="X38">
        <v>-57</v>
      </c>
      <c r="Y38">
        <v>9.09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9.67</v>
      </c>
      <c r="N39" s="115">
        <v>0</v>
      </c>
      <c r="O39" s="88">
        <v>-57</v>
      </c>
      <c r="P39" s="88">
        <v>0</v>
      </c>
      <c r="Q39" s="88">
        <v>0</v>
      </c>
      <c r="R39" s="88">
        <v>0</v>
      </c>
      <c r="S39" s="116">
        <v>0</v>
      </c>
      <c r="U39" s="115">
        <v>-57</v>
      </c>
      <c r="V39" s="116">
        <v>9.67</v>
      </c>
      <c r="W39">
        <v>0</v>
      </c>
      <c r="X39">
        <v>-57</v>
      </c>
      <c r="Y39">
        <v>9.67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6.77</v>
      </c>
      <c r="N40" s="115">
        <v>0</v>
      </c>
      <c r="O40" s="88">
        <v>-37</v>
      </c>
      <c r="P40" s="88">
        <v>-85</v>
      </c>
      <c r="Q40" s="88">
        <v>0</v>
      </c>
      <c r="R40" s="88">
        <v>0</v>
      </c>
      <c r="S40" s="116">
        <v>0</v>
      </c>
      <c r="U40" s="115">
        <v>-122</v>
      </c>
      <c r="V40" s="116">
        <v>6.77</v>
      </c>
      <c r="W40">
        <v>0</v>
      </c>
      <c r="X40">
        <v>-37</v>
      </c>
      <c r="Y40">
        <v>6.77</v>
      </c>
      <c r="Z40">
        <v>-85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5.03</v>
      </c>
      <c r="N41" s="115">
        <v>0</v>
      </c>
      <c r="O41" s="88">
        <v>-12</v>
      </c>
      <c r="P41" s="88">
        <v>-16</v>
      </c>
      <c r="Q41" s="88">
        <v>0</v>
      </c>
      <c r="R41" s="88">
        <v>0</v>
      </c>
      <c r="S41" s="116">
        <v>0</v>
      </c>
      <c r="U41" s="115">
        <v>-28</v>
      </c>
      <c r="V41" s="116">
        <v>5.03</v>
      </c>
      <c r="W41">
        <v>0</v>
      </c>
      <c r="X41">
        <v>-12</v>
      </c>
      <c r="Y41">
        <v>5.03</v>
      </c>
      <c r="Z41">
        <v>-16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8.41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8.41</v>
      </c>
      <c r="W42">
        <v>0</v>
      </c>
      <c r="X42">
        <v>0</v>
      </c>
      <c r="Y42">
        <v>8.41</v>
      </c>
      <c r="Z42">
        <v>0</v>
      </c>
    </row>
    <row r="43" spans="7:26">
      <c r="G43" t="s">
        <v>85</v>
      </c>
      <c r="H43" s="115">
        <v>31.91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31.91</v>
      </c>
      <c r="W43">
        <v>31.91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70.59</v>
      </c>
      <c r="I44" s="88">
        <v>0</v>
      </c>
      <c r="J44" s="88">
        <v>0</v>
      </c>
      <c r="K44" s="88">
        <v>0</v>
      </c>
      <c r="L44" s="88">
        <v>0</v>
      </c>
      <c r="M44" s="116">
        <v>7.83</v>
      </c>
      <c r="N44" s="115">
        <v>0</v>
      </c>
      <c r="O44" s="88">
        <v>0</v>
      </c>
      <c r="P44" s="88">
        <v>-24</v>
      </c>
      <c r="Q44" s="88">
        <v>0</v>
      </c>
      <c r="R44" s="88">
        <v>0</v>
      </c>
      <c r="S44" s="116">
        <v>0</v>
      </c>
      <c r="U44" s="115">
        <v>-24</v>
      </c>
      <c r="V44" s="116">
        <v>78.42</v>
      </c>
      <c r="W44">
        <v>70.59</v>
      </c>
      <c r="X44">
        <v>0</v>
      </c>
      <c r="Y44">
        <v>7.83</v>
      </c>
      <c r="Z44">
        <v>-24</v>
      </c>
    </row>
    <row r="45" spans="7:26">
      <c r="G45" t="s">
        <v>87</v>
      </c>
      <c r="H45" s="115">
        <v>115.08</v>
      </c>
      <c r="I45" s="88">
        <v>0</v>
      </c>
      <c r="J45" s="88">
        <v>0</v>
      </c>
      <c r="K45" s="88">
        <v>0</v>
      </c>
      <c r="L45" s="88">
        <v>0</v>
      </c>
      <c r="M45" s="116">
        <v>8.41</v>
      </c>
      <c r="N45" s="115">
        <v>0</v>
      </c>
      <c r="O45" s="88">
        <v>-11</v>
      </c>
      <c r="P45" s="88">
        <v>-30</v>
      </c>
      <c r="Q45" s="88">
        <v>0</v>
      </c>
      <c r="R45" s="88">
        <v>0</v>
      </c>
      <c r="S45" s="116">
        <v>0</v>
      </c>
      <c r="U45" s="115">
        <v>-41</v>
      </c>
      <c r="V45" s="116">
        <v>123.49</v>
      </c>
      <c r="W45">
        <v>115.08</v>
      </c>
      <c r="X45">
        <v>-11</v>
      </c>
      <c r="Y45">
        <v>8.41</v>
      </c>
      <c r="Z45">
        <v>-30</v>
      </c>
    </row>
    <row r="46" spans="7:26">
      <c r="G46" t="s">
        <v>88</v>
      </c>
      <c r="H46" s="115">
        <v>151.82</v>
      </c>
      <c r="I46" s="88">
        <v>0</v>
      </c>
      <c r="J46" s="88">
        <v>0</v>
      </c>
      <c r="K46" s="88">
        <v>0</v>
      </c>
      <c r="L46" s="88">
        <v>0</v>
      </c>
      <c r="M46" s="116">
        <v>9.2799999999999994</v>
      </c>
      <c r="N46" s="115">
        <v>0</v>
      </c>
      <c r="O46" s="88">
        <v>-48</v>
      </c>
      <c r="P46" s="88">
        <v>-59</v>
      </c>
      <c r="Q46" s="88">
        <v>0</v>
      </c>
      <c r="R46" s="88">
        <v>0</v>
      </c>
      <c r="S46" s="116">
        <v>0</v>
      </c>
      <c r="U46" s="115">
        <v>-107</v>
      </c>
      <c r="V46" s="116">
        <v>161.1</v>
      </c>
      <c r="W46">
        <v>151.82</v>
      </c>
      <c r="X46">
        <v>-48</v>
      </c>
      <c r="Y46">
        <v>9.2799999999999994</v>
      </c>
      <c r="Z46">
        <v>-59</v>
      </c>
    </row>
    <row r="47" spans="7:26">
      <c r="G47" t="s">
        <v>89</v>
      </c>
      <c r="H47" s="115">
        <v>193.4</v>
      </c>
      <c r="I47" s="88">
        <v>0</v>
      </c>
      <c r="J47" s="88">
        <v>0</v>
      </c>
      <c r="K47" s="88">
        <v>0</v>
      </c>
      <c r="L47" s="88">
        <v>0</v>
      </c>
      <c r="M47" s="116">
        <v>6</v>
      </c>
      <c r="N47" s="115">
        <v>0</v>
      </c>
      <c r="O47" s="88">
        <v>-48</v>
      </c>
      <c r="P47" s="88">
        <v>-153.13</v>
      </c>
      <c r="Q47" s="88">
        <v>0</v>
      </c>
      <c r="R47" s="88">
        <v>0</v>
      </c>
      <c r="S47" s="116">
        <v>0</v>
      </c>
      <c r="U47" s="115">
        <v>-201.13</v>
      </c>
      <c r="V47" s="116">
        <v>199.4</v>
      </c>
      <c r="W47">
        <v>193.4</v>
      </c>
      <c r="X47">
        <v>-48</v>
      </c>
      <c r="Y47">
        <v>6</v>
      </c>
      <c r="Z47">
        <v>-153.13</v>
      </c>
    </row>
    <row r="48" spans="7:26">
      <c r="G48" t="s">
        <v>90</v>
      </c>
      <c r="H48" s="115">
        <v>216.61</v>
      </c>
      <c r="I48" s="88">
        <v>0</v>
      </c>
      <c r="J48" s="88">
        <v>0</v>
      </c>
      <c r="K48" s="88">
        <v>0</v>
      </c>
      <c r="L48" s="88">
        <v>0</v>
      </c>
      <c r="M48" s="116">
        <v>6.38</v>
      </c>
      <c r="N48" s="115">
        <v>0</v>
      </c>
      <c r="O48" s="88">
        <v>-28</v>
      </c>
      <c r="P48" s="88">
        <v>-207</v>
      </c>
      <c r="Q48" s="88">
        <v>0</v>
      </c>
      <c r="R48" s="88">
        <v>0</v>
      </c>
      <c r="S48" s="116">
        <v>0</v>
      </c>
      <c r="U48" s="115">
        <v>-235</v>
      </c>
      <c r="V48" s="116">
        <v>222.99</v>
      </c>
      <c r="W48">
        <v>216.61</v>
      </c>
      <c r="X48">
        <v>-28</v>
      </c>
      <c r="Y48">
        <v>6.38</v>
      </c>
      <c r="Z48">
        <v>-207</v>
      </c>
    </row>
    <row r="49" spans="7:26">
      <c r="G49" t="s">
        <v>91</v>
      </c>
      <c r="H49" s="115">
        <v>232.08</v>
      </c>
      <c r="I49" s="88">
        <v>0</v>
      </c>
      <c r="J49" s="88">
        <v>0</v>
      </c>
      <c r="K49" s="88">
        <v>0</v>
      </c>
      <c r="L49" s="88">
        <v>0</v>
      </c>
      <c r="M49" s="116">
        <v>6.38</v>
      </c>
      <c r="N49" s="115">
        <v>0</v>
      </c>
      <c r="O49" s="88">
        <v>-13</v>
      </c>
      <c r="P49" s="88">
        <v>-202</v>
      </c>
      <c r="Q49" s="88">
        <v>0</v>
      </c>
      <c r="R49" s="88">
        <v>0</v>
      </c>
      <c r="S49" s="116">
        <v>0</v>
      </c>
      <c r="U49" s="115">
        <v>-215</v>
      </c>
      <c r="V49" s="116">
        <v>238.46</v>
      </c>
      <c r="W49">
        <v>232.08</v>
      </c>
      <c r="X49">
        <v>-13</v>
      </c>
      <c r="Y49">
        <v>6.38</v>
      </c>
      <c r="Z49">
        <v>-202</v>
      </c>
    </row>
    <row r="50" spans="7:26">
      <c r="G50" t="s">
        <v>92</v>
      </c>
      <c r="H50" s="115">
        <v>236.92</v>
      </c>
      <c r="I50" s="88">
        <v>0</v>
      </c>
      <c r="J50" s="88">
        <v>0</v>
      </c>
      <c r="K50" s="88">
        <v>0</v>
      </c>
      <c r="L50" s="88">
        <v>0</v>
      </c>
      <c r="M50" s="116">
        <v>0.48</v>
      </c>
      <c r="N50" s="115">
        <v>0</v>
      </c>
      <c r="O50" s="88">
        <v>-3</v>
      </c>
      <c r="P50" s="88">
        <v>-182</v>
      </c>
      <c r="Q50" s="88">
        <v>0</v>
      </c>
      <c r="R50" s="88">
        <v>0</v>
      </c>
      <c r="S50" s="116">
        <v>0</v>
      </c>
      <c r="U50" s="115">
        <v>-185</v>
      </c>
      <c r="V50" s="116">
        <v>237.4</v>
      </c>
      <c r="W50">
        <v>236.92</v>
      </c>
      <c r="X50">
        <v>-3</v>
      </c>
      <c r="Y50">
        <v>0.48</v>
      </c>
      <c r="Z50">
        <v>-182</v>
      </c>
    </row>
    <row r="51" spans="7:26">
      <c r="G51" t="s">
        <v>93</v>
      </c>
      <c r="H51" s="115">
        <v>190.5</v>
      </c>
      <c r="I51" s="88">
        <v>0</v>
      </c>
      <c r="J51" s="88">
        <v>0</v>
      </c>
      <c r="K51" s="88">
        <v>0</v>
      </c>
      <c r="L51" s="88">
        <v>0</v>
      </c>
      <c r="M51" s="116">
        <v>8.41</v>
      </c>
      <c r="N51" s="115">
        <v>0</v>
      </c>
      <c r="O51" s="88">
        <v>0</v>
      </c>
      <c r="P51" s="88">
        <v>-175.62</v>
      </c>
      <c r="Q51" s="88">
        <v>0</v>
      </c>
      <c r="R51" s="88">
        <v>0</v>
      </c>
      <c r="S51" s="116">
        <v>0</v>
      </c>
      <c r="U51" s="115">
        <v>-175.62</v>
      </c>
      <c r="V51" s="116">
        <v>198.91</v>
      </c>
      <c r="W51">
        <v>190.5</v>
      </c>
      <c r="X51">
        <v>0</v>
      </c>
      <c r="Y51">
        <v>8.41</v>
      </c>
      <c r="Z51">
        <v>-175.62</v>
      </c>
    </row>
    <row r="52" spans="7:26">
      <c r="G52" t="s">
        <v>94</v>
      </c>
      <c r="H52" s="115">
        <v>200.17</v>
      </c>
      <c r="I52" s="88">
        <v>0</v>
      </c>
      <c r="J52" s="88">
        <v>0</v>
      </c>
      <c r="K52" s="88">
        <v>0</v>
      </c>
      <c r="L52" s="88">
        <v>0</v>
      </c>
      <c r="M52" s="116">
        <v>6.19</v>
      </c>
      <c r="N52" s="115">
        <v>0</v>
      </c>
      <c r="O52" s="88">
        <v>-55</v>
      </c>
      <c r="P52" s="88">
        <v>-171</v>
      </c>
      <c r="Q52" s="88">
        <v>0</v>
      </c>
      <c r="R52" s="88">
        <v>0</v>
      </c>
      <c r="S52" s="116">
        <v>0</v>
      </c>
      <c r="U52" s="115">
        <v>-226</v>
      </c>
      <c r="V52" s="116">
        <v>206.36</v>
      </c>
      <c r="W52">
        <v>200.17</v>
      </c>
      <c r="X52">
        <v>-55</v>
      </c>
      <c r="Y52">
        <v>6.19</v>
      </c>
      <c r="Z52">
        <v>-171</v>
      </c>
    </row>
    <row r="53" spans="7:26">
      <c r="G53" t="s">
        <v>95</v>
      </c>
      <c r="H53" s="115">
        <v>234.01</v>
      </c>
      <c r="I53" s="88">
        <v>0</v>
      </c>
      <c r="J53" s="88">
        <v>0</v>
      </c>
      <c r="K53" s="88">
        <v>0</v>
      </c>
      <c r="L53" s="88">
        <v>0</v>
      </c>
      <c r="M53" s="116">
        <v>8.8000000000000007</v>
      </c>
      <c r="N53" s="115">
        <v>0</v>
      </c>
      <c r="O53" s="88">
        <v>0</v>
      </c>
      <c r="P53" s="88">
        <v>-164</v>
      </c>
      <c r="Q53" s="88">
        <v>0</v>
      </c>
      <c r="R53" s="88">
        <v>0</v>
      </c>
      <c r="S53" s="116">
        <v>0</v>
      </c>
      <c r="U53" s="115">
        <v>-164</v>
      </c>
      <c r="V53" s="116">
        <v>242.81</v>
      </c>
      <c r="W53">
        <v>234.01</v>
      </c>
      <c r="X53">
        <v>0</v>
      </c>
      <c r="Y53">
        <v>8.8000000000000007</v>
      </c>
      <c r="Z53">
        <v>-164</v>
      </c>
    </row>
    <row r="54" spans="7:26">
      <c r="G54" t="s">
        <v>96</v>
      </c>
      <c r="H54" s="115">
        <v>230.14</v>
      </c>
      <c r="I54" s="88">
        <v>0</v>
      </c>
      <c r="J54" s="88">
        <v>0</v>
      </c>
      <c r="K54" s="88">
        <v>0</v>
      </c>
      <c r="L54" s="88">
        <v>0</v>
      </c>
      <c r="M54" s="116">
        <v>6.29</v>
      </c>
      <c r="N54" s="115">
        <v>0</v>
      </c>
      <c r="O54" s="88">
        <v>-35</v>
      </c>
      <c r="P54" s="88">
        <v>-163</v>
      </c>
      <c r="Q54" s="88">
        <v>0</v>
      </c>
      <c r="R54" s="88">
        <v>0</v>
      </c>
      <c r="S54" s="116">
        <v>0</v>
      </c>
      <c r="U54" s="115">
        <v>-198</v>
      </c>
      <c r="V54" s="116">
        <v>236.43</v>
      </c>
      <c r="W54">
        <v>230.14</v>
      </c>
      <c r="X54">
        <v>-35</v>
      </c>
      <c r="Y54">
        <v>6.29</v>
      </c>
      <c r="Z54">
        <v>-163</v>
      </c>
    </row>
    <row r="55" spans="7:26">
      <c r="G55" t="s">
        <v>97</v>
      </c>
      <c r="H55" s="115">
        <v>77.36</v>
      </c>
      <c r="I55" s="88">
        <v>0</v>
      </c>
      <c r="J55" s="88">
        <v>0</v>
      </c>
      <c r="K55" s="88">
        <v>0</v>
      </c>
      <c r="L55" s="88">
        <v>0</v>
      </c>
      <c r="M55" s="116">
        <v>7.06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84.42</v>
      </c>
      <c r="W55">
        <v>77.36</v>
      </c>
      <c r="X55">
        <v>0</v>
      </c>
      <c r="Y55">
        <v>7.06</v>
      </c>
      <c r="Z55">
        <v>0</v>
      </c>
    </row>
    <row r="56" spans="7:26">
      <c r="G56" t="s">
        <v>98</v>
      </c>
      <c r="H56" s="115">
        <v>89.93</v>
      </c>
      <c r="I56" s="88">
        <v>0</v>
      </c>
      <c r="J56" s="88">
        <v>0</v>
      </c>
      <c r="K56" s="88">
        <v>0</v>
      </c>
      <c r="L56" s="88">
        <v>0</v>
      </c>
      <c r="M56" s="116">
        <v>7.83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97.76</v>
      </c>
      <c r="W56">
        <v>89.93</v>
      </c>
      <c r="X56">
        <v>0</v>
      </c>
      <c r="Y56">
        <v>7.83</v>
      </c>
      <c r="Z56">
        <v>0</v>
      </c>
    </row>
    <row r="57" spans="7:26">
      <c r="G57" t="s">
        <v>99</v>
      </c>
      <c r="H57" s="115">
        <v>173.09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173.09</v>
      </c>
      <c r="W57">
        <v>173.09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86.06</v>
      </c>
      <c r="I58" s="88">
        <v>0</v>
      </c>
      <c r="J58" s="88">
        <v>0</v>
      </c>
      <c r="K58" s="88">
        <v>0</v>
      </c>
      <c r="L58" s="88">
        <v>0</v>
      </c>
      <c r="M58" s="116">
        <v>4.16</v>
      </c>
      <c r="N58" s="115">
        <v>0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>
        <v>-20</v>
      </c>
      <c r="V58" s="116">
        <v>90.22</v>
      </c>
      <c r="W58">
        <v>86.06</v>
      </c>
      <c r="X58">
        <v>-20</v>
      </c>
      <c r="Y58">
        <v>4.16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2.8</v>
      </c>
      <c r="W59">
        <v>0</v>
      </c>
      <c r="X59">
        <v>0</v>
      </c>
      <c r="Y59">
        <v>2.8</v>
      </c>
      <c r="Z59">
        <v>0</v>
      </c>
    </row>
    <row r="60" spans="7:26">
      <c r="G60" t="s">
        <v>102</v>
      </c>
      <c r="H60" s="115">
        <v>13.53</v>
      </c>
      <c r="I60" s="88">
        <v>0</v>
      </c>
      <c r="J60" s="88">
        <v>0</v>
      </c>
      <c r="K60" s="88">
        <v>0</v>
      </c>
      <c r="L60" s="88">
        <v>0</v>
      </c>
      <c r="M60" s="116">
        <v>7.45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-20</v>
      </c>
      <c r="V60" s="116">
        <v>20.98</v>
      </c>
      <c r="W60">
        <v>13.53</v>
      </c>
      <c r="X60">
        <v>-20</v>
      </c>
      <c r="Y60">
        <v>7.45</v>
      </c>
      <c r="Z60">
        <v>0</v>
      </c>
    </row>
    <row r="61" spans="7:26">
      <c r="G61" t="s">
        <v>103</v>
      </c>
      <c r="H61" s="115">
        <v>107.34</v>
      </c>
      <c r="I61" s="88">
        <v>0</v>
      </c>
      <c r="J61" s="88">
        <v>0</v>
      </c>
      <c r="K61" s="88">
        <v>0</v>
      </c>
      <c r="L61" s="88">
        <v>0</v>
      </c>
      <c r="M61" s="116">
        <v>4.25</v>
      </c>
      <c r="N61" s="115">
        <v>0</v>
      </c>
      <c r="O61" s="88">
        <v>-15</v>
      </c>
      <c r="P61" s="88">
        <v>0</v>
      </c>
      <c r="Q61" s="88">
        <v>0</v>
      </c>
      <c r="R61" s="88">
        <v>0</v>
      </c>
      <c r="S61" s="116">
        <v>0</v>
      </c>
      <c r="U61" s="115">
        <v>-15</v>
      </c>
      <c r="V61" s="116">
        <v>111.59</v>
      </c>
      <c r="W61">
        <v>107.34</v>
      </c>
      <c r="X61">
        <v>-15</v>
      </c>
      <c r="Y61">
        <v>4.25</v>
      </c>
      <c r="Z61">
        <v>0</v>
      </c>
    </row>
    <row r="62" spans="7:26">
      <c r="G62" t="s">
        <v>104</v>
      </c>
      <c r="H62" s="115">
        <v>155.69</v>
      </c>
      <c r="I62" s="88">
        <v>0</v>
      </c>
      <c r="J62" s="88">
        <v>0</v>
      </c>
      <c r="K62" s="88">
        <v>0</v>
      </c>
      <c r="L62" s="88">
        <v>0</v>
      </c>
      <c r="M62" s="116">
        <v>3.96</v>
      </c>
      <c r="N62" s="115">
        <v>0</v>
      </c>
      <c r="O62" s="88">
        <v>-5</v>
      </c>
      <c r="P62" s="88">
        <v>0</v>
      </c>
      <c r="Q62" s="88">
        <v>0</v>
      </c>
      <c r="R62" s="88">
        <v>0</v>
      </c>
      <c r="S62" s="116">
        <v>0</v>
      </c>
      <c r="U62" s="115">
        <v>-5</v>
      </c>
      <c r="V62" s="116">
        <v>159.65</v>
      </c>
      <c r="W62">
        <v>155.69</v>
      </c>
      <c r="X62">
        <v>-5</v>
      </c>
      <c r="Y62">
        <v>3.96</v>
      </c>
      <c r="Z62">
        <v>0</v>
      </c>
    </row>
    <row r="63" spans="7:26">
      <c r="G63" t="s">
        <v>105</v>
      </c>
      <c r="H63" s="115">
        <v>92.83</v>
      </c>
      <c r="I63" s="88">
        <v>0</v>
      </c>
      <c r="J63" s="88">
        <v>0</v>
      </c>
      <c r="K63" s="88">
        <v>0</v>
      </c>
      <c r="L63" s="88">
        <v>0</v>
      </c>
      <c r="M63" s="116">
        <v>4.74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97.57</v>
      </c>
      <c r="W63">
        <v>92.83</v>
      </c>
      <c r="X63">
        <v>0</v>
      </c>
      <c r="Y63">
        <v>4.74</v>
      </c>
      <c r="Z63">
        <v>0</v>
      </c>
    </row>
    <row r="64" spans="7:26">
      <c r="G64" t="s">
        <v>106</v>
      </c>
      <c r="H64" s="115">
        <v>113.14</v>
      </c>
      <c r="I64" s="88">
        <v>0</v>
      </c>
      <c r="J64" s="88">
        <v>0</v>
      </c>
      <c r="K64" s="88">
        <v>0</v>
      </c>
      <c r="L64" s="88">
        <v>0</v>
      </c>
      <c r="M64" s="116">
        <v>0.68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113.82</v>
      </c>
      <c r="W64">
        <v>113.14</v>
      </c>
      <c r="X64">
        <v>0</v>
      </c>
      <c r="Y64">
        <v>0.68</v>
      </c>
      <c r="Z64">
        <v>0</v>
      </c>
    </row>
    <row r="65" spans="7:26">
      <c r="G65" t="s">
        <v>107</v>
      </c>
      <c r="H65" s="115">
        <v>132.47</v>
      </c>
      <c r="I65" s="88">
        <v>0</v>
      </c>
      <c r="J65" s="88">
        <v>17.41</v>
      </c>
      <c r="K65" s="88">
        <v>0</v>
      </c>
      <c r="L65" s="88">
        <v>0</v>
      </c>
      <c r="M65" s="116">
        <v>8.8000000000000007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158.68</v>
      </c>
      <c r="W65">
        <v>132.47</v>
      </c>
      <c r="X65">
        <v>0</v>
      </c>
      <c r="Y65">
        <v>8.8000000000000007</v>
      </c>
      <c r="Z65">
        <v>17.41</v>
      </c>
    </row>
    <row r="66" spans="7:26">
      <c r="G66" t="s">
        <v>108</v>
      </c>
      <c r="H66" s="115">
        <v>134.41</v>
      </c>
      <c r="I66" s="88">
        <v>0</v>
      </c>
      <c r="J66" s="88">
        <v>29.98</v>
      </c>
      <c r="K66" s="88">
        <v>0</v>
      </c>
      <c r="L66" s="88">
        <v>0</v>
      </c>
      <c r="M66" s="116">
        <v>8.6999999999999993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173.09</v>
      </c>
      <c r="W66">
        <v>134.41</v>
      </c>
      <c r="X66">
        <v>0</v>
      </c>
      <c r="Y66">
        <v>8.6999999999999993</v>
      </c>
      <c r="Z66">
        <v>29.98</v>
      </c>
    </row>
    <row r="67" spans="7:26">
      <c r="G67" t="s">
        <v>109</v>
      </c>
      <c r="H67" s="115">
        <v>102.5</v>
      </c>
      <c r="I67" s="88">
        <v>0</v>
      </c>
      <c r="J67" s="88">
        <v>39.65</v>
      </c>
      <c r="K67" s="88">
        <v>0</v>
      </c>
      <c r="L67" s="88">
        <v>0</v>
      </c>
      <c r="M67" s="116">
        <v>9.67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151.82</v>
      </c>
      <c r="W67">
        <v>102.5</v>
      </c>
      <c r="X67">
        <v>0</v>
      </c>
      <c r="Y67">
        <v>9.67</v>
      </c>
      <c r="Z67">
        <v>39.65</v>
      </c>
    </row>
    <row r="68" spans="7:26">
      <c r="G68" t="s">
        <v>110</v>
      </c>
      <c r="H68" s="115">
        <v>120.87</v>
      </c>
      <c r="I68" s="88">
        <v>0</v>
      </c>
      <c r="J68" s="88">
        <v>39.65</v>
      </c>
      <c r="K68" s="88">
        <v>0</v>
      </c>
      <c r="L68" s="88">
        <v>0</v>
      </c>
      <c r="M68" s="116">
        <v>9.67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170.19</v>
      </c>
      <c r="W68">
        <v>120.87</v>
      </c>
      <c r="X68">
        <v>0</v>
      </c>
      <c r="Y68">
        <v>9.67</v>
      </c>
      <c r="Z68">
        <v>39.65</v>
      </c>
    </row>
    <row r="69" spans="7:26">
      <c r="G69" t="s">
        <v>111</v>
      </c>
      <c r="H69" s="115">
        <v>132.47</v>
      </c>
      <c r="I69" s="88">
        <v>0</v>
      </c>
      <c r="J69" s="88">
        <v>36.75</v>
      </c>
      <c r="K69" s="88">
        <v>0</v>
      </c>
      <c r="L69" s="88">
        <v>0</v>
      </c>
      <c r="M69" s="116">
        <v>8.61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177.83</v>
      </c>
      <c r="W69">
        <v>132.47</v>
      </c>
      <c r="X69">
        <v>0</v>
      </c>
      <c r="Y69">
        <v>8.61</v>
      </c>
      <c r="Z69">
        <v>36.75</v>
      </c>
    </row>
    <row r="70" spans="7:26">
      <c r="G70" t="s">
        <v>112</v>
      </c>
      <c r="H70" s="115">
        <v>130.54</v>
      </c>
      <c r="I70" s="88">
        <v>0</v>
      </c>
      <c r="J70" s="88">
        <v>27.08</v>
      </c>
      <c r="K70" s="88">
        <v>0</v>
      </c>
      <c r="L70" s="88">
        <v>0</v>
      </c>
      <c r="M70" s="116">
        <v>8.99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166.61</v>
      </c>
      <c r="W70">
        <v>130.54</v>
      </c>
      <c r="X70">
        <v>0</v>
      </c>
      <c r="Y70">
        <v>8.99</v>
      </c>
      <c r="Z70">
        <v>27.08</v>
      </c>
    </row>
    <row r="71" spans="7:26">
      <c r="G71" t="s">
        <v>113</v>
      </c>
      <c r="H71" s="115">
        <v>124.74</v>
      </c>
      <c r="I71" s="88">
        <v>0</v>
      </c>
      <c r="J71" s="88">
        <v>9.67</v>
      </c>
      <c r="K71" s="88">
        <v>0</v>
      </c>
      <c r="L71" s="88">
        <v>0</v>
      </c>
      <c r="M71" s="116">
        <v>3.48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137.88999999999999</v>
      </c>
      <c r="W71">
        <v>124.74</v>
      </c>
      <c r="X71">
        <v>0</v>
      </c>
      <c r="Y71">
        <v>3.48</v>
      </c>
      <c r="Z71">
        <v>9.67</v>
      </c>
    </row>
    <row r="72" spans="7:26">
      <c r="G72" t="s">
        <v>114</v>
      </c>
      <c r="H72" s="115">
        <v>108.3</v>
      </c>
      <c r="I72" s="88">
        <v>0</v>
      </c>
      <c r="J72" s="88">
        <v>0</v>
      </c>
      <c r="K72" s="88">
        <v>0</v>
      </c>
      <c r="L72" s="88">
        <v>0</v>
      </c>
      <c r="M72" s="116">
        <v>9.67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117.97</v>
      </c>
      <c r="W72">
        <v>108.3</v>
      </c>
      <c r="X72">
        <v>0</v>
      </c>
      <c r="Y72">
        <v>9.67</v>
      </c>
      <c r="Z72">
        <v>0</v>
      </c>
    </row>
    <row r="73" spans="7:26">
      <c r="G73" t="s">
        <v>115</v>
      </c>
      <c r="H73" s="115">
        <v>97.67</v>
      </c>
      <c r="I73" s="88">
        <v>0</v>
      </c>
      <c r="J73" s="88">
        <v>0</v>
      </c>
      <c r="K73" s="88">
        <v>0</v>
      </c>
      <c r="L73" s="88">
        <v>0</v>
      </c>
      <c r="M73" s="116">
        <v>9.67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107.34</v>
      </c>
      <c r="W73">
        <v>97.67</v>
      </c>
      <c r="X73">
        <v>0</v>
      </c>
      <c r="Y73">
        <v>9.67</v>
      </c>
      <c r="Z73">
        <v>0</v>
      </c>
    </row>
    <row r="74" spans="7:26">
      <c r="G74" t="s">
        <v>116</v>
      </c>
      <c r="H74" s="115">
        <v>69.62</v>
      </c>
      <c r="I74" s="88">
        <v>0</v>
      </c>
      <c r="J74" s="88">
        <v>0</v>
      </c>
      <c r="K74" s="88">
        <v>0</v>
      </c>
      <c r="L74" s="88">
        <v>0</v>
      </c>
      <c r="M74" s="116">
        <v>9.67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79.290000000000006</v>
      </c>
      <c r="W74">
        <v>69.62</v>
      </c>
      <c r="X74">
        <v>0</v>
      </c>
      <c r="Y74">
        <v>9.67</v>
      </c>
      <c r="Z74">
        <v>0</v>
      </c>
    </row>
    <row r="75" spans="7:26">
      <c r="G75" t="s">
        <v>117</v>
      </c>
      <c r="H75" s="115">
        <v>109.27</v>
      </c>
      <c r="I75" s="88">
        <v>0</v>
      </c>
      <c r="J75" s="88">
        <v>0</v>
      </c>
      <c r="K75" s="88">
        <v>0</v>
      </c>
      <c r="L75" s="88">
        <v>0</v>
      </c>
      <c r="M75" s="116">
        <v>9.48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118.75</v>
      </c>
      <c r="W75">
        <v>109.27</v>
      </c>
      <c r="X75">
        <v>0</v>
      </c>
      <c r="Y75">
        <v>9.48</v>
      </c>
      <c r="Z75">
        <v>0</v>
      </c>
    </row>
    <row r="76" spans="7:26">
      <c r="G76" t="s">
        <v>118</v>
      </c>
      <c r="H76" s="115">
        <v>60.92</v>
      </c>
      <c r="I76" s="88">
        <v>0</v>
      </c>
      <c r="J76" s="88">
        <v>0</v>
      </c>
      <c r="K76" s="88">
        <v>0</v>
      </c>
      <c r="L76" s="88">
        <v>0</v>
      </c>
      <c r="M76" s="116">
        <v>8.6999999999999993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69.62</v>
      </c>
      <c r="W76">
        <v>60.92</v>
      </c>
      <c r="X76">
        <v>0</v>
      </c>
      <c r="Y76">
        <v>8.6999999999999993</v>
      </c>
      <c r="Z76">
        <v>0</v>
      </c>
    </row>
    <row r="77" spans="7:26">
      <c r="G77" t="s">
        <v>119</v>
      </c>
      <c r="H77" s="115">
        <v>89.93</v>
      </c>
      <c r="I77" s="88">
        <v>0</v>
      </c>
      <c r="J77" s="88">
        <v>0</v>
      </c>
      <c r="K77" s="88">
        <v>0</v>
      </c>
      <c r="L77" s="88">
        <v>0</v>
      </c>
      <c r="M77" s="116">
        <v>8.99</v>
      </c>
      <c r="N77" s="115">
        <v>0</v>
      </c>
      <c r="O77" s="88">
        <v>-5</v>
      </c>
      <c r="P77" s="88">
        <v>0</v>
      </c>
      <c r="Q77" s="88">
        <v>0</v>
      </c>
      <c r="R77" s="88">
        <v>0</v>
      </c>
      <c r="S77" s="116">
        <v>0</v>
      </c>
      <c r="U77" s="115">
        <v>-5</v>
      </c>
      <c r="V77" s="116">
        <v>98.92</v>
      </c>
      <c r="W77">
        <v>89.93</v>
      </c>
      <c r="X77">
        <v>-5</v>
      </c>
      <c r="Y77">
        <v>8.99</v>
      </c>
      <c r="Z77">
        <v>0</v>
      </c>
    </row>
    <row r="78" spans="7:26">
      <c r="G78" t="s">
        <v>120</v>
      </c>
      <c r="H78" s="115">
        <v>68.66</v>
      </c>
      <c r="I78" s="88">
        <v>0</v>
      </c>
      <c r="J78" s="88">
        <v>0</v>
      </c>
      <c r="K78" s="88">
        <v>0</v>
      </c>
      <c r="L78" s="88">
        <v>0</v>
      </c>
      <c r="M78" s="116">
        <v>0.77</v>
      </c>
      <c r="N78" s="115">
        <v>0</v>
      </c>
      <c r="O78" s="88">
        <v>-5</v>
      </c>
      <c r="P78" s="88">
        <v>0</v>
      </c>
      <c r="Q78" s="88">
        <v>0</v>
      </c>
      <c r="R78" s="88">
        <v>0</v>
      </c>
      <c r="S78" s="116">
        <v>0</v>
      </c>
      <c r="U78" s="115">
        <v>-5</v>
      </c>
      <c r="V78" s="116">
        <v>69.430000000000007</v>
      </c>
      <c r="W78">
        <v>68.66</v>
      </c>
      <c r="X78">
        <v>-5</v>
      </c>
      <c r="Y78">
        <v>0.77</v>
      </c>
      <c r="Z78">
        <v>0</v>
      </c>
    </row>
    <row r="79" spans="7:26">
      <c r="G79" t="s">
        <v>121</v>
      </c>
      <c r="H79" s="115">
        <v>60.92</v>
      </c>
      <c r="I79" s="88">
        <v>0</v>
      </c>
      <c r="J79" s="88">
        <v>0</v>
      </c>
      <c r="K79" s="88">
        <v>0</v>
      </c>
      <c r="L79" s="88">
        <v>0</v>
      </c>
      <c r="M79" s="116">
        <v>9.67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70.59</v>
      </c>
      <c r="W79">
        <v>60.92</v>
      </c>
      <c r="X79">
        <v>0</v>
      </c>
      <c r="Y79">
        <v>9.67</v>
      </c>
      <c r="Z79">
        <v>0</v>
      </c>
    </row>
    <row r="80" spans="7:26">
      <c r="G80" t="s">
        <v>122</v>
      </c>
      <c r="H80" s="115">
        <v>24.18</v>
      </c>
      <c r="I80" s="88">
        <v>0</v>
      </c>
      <c r="J80" s="88">
        <v>0</v>
      </c>
      <c r="K80" s="88">
        <v>0</v>
      </c>
      <c r="L80" s="88">
        <v>0</v>
      </c>
      <c r="M80" s="116">
        <v>9.67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33.840000000000003</v>
      </c>
      <c r="W80">
        <v>24.18</v>
      </c>
      <c r="X80">
        <v>0</v>
      </c>
      <c r="Y80">
        <v>9.67</v>
      </c>
      <c r="Z80">
        <v>0</v>
      </c>
    </row>
    <row r="81" spans="7:26">
      <c r="G81" t="s">
        <v>123</v>
      </c>
      <c r="H81" s="115">
        <v>54.15</v>
      </c>
      <c r="I81" s="88">
        <v>0</v>
      </c>
      <c r="J81" s="88">
        <v>0</v>
      </c>
      <c r="K81" s="88">
        <v>0</v>
      </c>
      <c r="L81" s="88">
        <v>0</v>
      </c>
      <c r="M81" s="116">
        <v>9.67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63.82</v>
      </c>
      <c r="W81">
        <v>54.15</v>
      </c>
      <c r="X81">
        <v>0</v>
      </c>
      <c r="Y81">
        <v>9.67</v>
      </c>
      <c r="Z81">
        <v>0</v>
      </c>
    </row>
    <row r="82" spans="7:26">
      <c r="G82" t="s">
        <v>124</v>
      </c>
      <c r="H82" s="115">
        <v>75.42</v>
      </c>
      <c r="I82" s="88">
        <v>0</v>
      </c>
      <c r="J82" s="88">
        <v>0</v>
      </c>
      <c r="K82" s="88">
        <v>0</v>
      </c>
      <c r="L82" s="88">
        <v>0</v>
      </c>
      <c r="M82" s="116">
        <v>9.19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84.61</v>
      </c>
      <c r="W82">
        <v>75.42</v>
      </c>
      <c r="X82">
        <v>0</v>
      </c>
      <c r="Y82">
        <v>9.19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9.67</v>
      </c>
      <c r="W83">
        <v>0</v>
      </c>
      <c r="X83">
        <v>0</v>
      </c>
      <c r="Y83">
        <v>9.67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9.67</v>
      </c>
      <c r="W84">
        <v>0</v>
      </c>
      <c r="X84">
        <v>0</v>
      </c>
      <c r="Y84">
        <v>9.67</v>
      </c>
      <c r="Z84">
        <v>0</v>
      </c>
    </row>
    <row r="85" spans="7:26">
      <c r="G85" t="s">
        <v>127</v>
      </c>
      <c r="H85" s="115">
        <v>19.34</v>
      </c>
      <c r="I85" s="88">
        <v>0</v>
      </c>
      <c r="J85" s="88">
        <v>0</v>
      </c>
      <c r="K85" s="88">
        <v>0</v>
      </c>
      <c r="L85" s="88">
        <v>0</v>
      </c>
      <c r="M85" s="116">
        <v>3.58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22.92</v>
      </c>
      <c r="W85">
        <v>19.34</v>
      </c>
      <c r="X85">
        <v>0</v>
      </c>
      <c r="Y85">
        <v>3.58</v>
      </c>
      <c r="Z85">
        <v>0</v>
      </c>
    </row>
    <row r="86" spans="7:26">
      <c r="G86" t="s">
        <v>128</v>
      </c>
      <c r="H86" s="115">
        <v>94.77</v>
      </c>
      <c r="I86" s="88">
        <v>0</v>
      </c>
      <c r="J86" s="88">
        <v>0</v>
      </c>
      <c r="K86" s="88">
        <v>0</v>
      </c>
      <c r="L86" s="88">
        <v>0</v>
      </c>
      <c r="M86" s="116">
        <v>9.67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104.44</v>
      </c>
      <c r="W86">
        <v>94.77</v>
      </c>
      <c r="X86">
        <v>0</v>
      </c>
      <c r="Y86">
        <v>9.67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6.77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6.77</v>
      </c>
      <c r="W87">
        <v>0</v>
      </c>
      <c r="X87">
        <v>0</v>
      </c>
      <c r="Y87">
        <v>6.77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9.67</v>
      </c>
      <c r="W88">
        <v>0</v>
      </c>
      <c r="X88">
        <v>0</v>
      </c>
      <c r="Y88">
        <v>9.67</v>
      </c>
      <c r="Z88">
        <v>0</v>
      </c>
    </row>
    <row r="89" spans="7:26">
      <c r="G89" t="s">
        <v>131</v>
      </c>
      <c r="H89" s="115">
        <v>71.56</v>
      </c>
      <c r="I89" s="88">
        <v>0</v>
      </c>
      <c r="J89" s="88">
        <v>0</v>
      </c>
      <c r="K89" s="88">
        <v>0</v>
      </c>
      <c r="L89" s="88">
        <v>0</v>
      </c>
      <c r="M89" s="116">
        <v>9.57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81.13</v>
      </c>
      <c r="W89">
        <v>71.56</v>
      </c>
      <c r="X89">
        <v>0</v>
      </c>
      <c r="Y89">
        <v>9.57</v>
      </c>
      <c r="Z89">
        <v>0</v>
      </c>
    </row>
    <row r="90" spans="7:26">
      <c r="G90" t="s">
        <v>132</v>
      </c>
      <c r="H90" s="115">
        <v>145.05000000000001</v>
      </c>
      <c r="I90" s="88">
        <v>0</v>
      </c>
      <c r="J90" s="88">
        <v>0</v>
      </c>
      <c r="K90" s="88">
        <v>0</v>
      </c>
      <c r="L90" s="88">
        <v>0</v>
      </c>
      <c r="M90" s="116">
        <v>6.48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151.53</v>
      </c>
      <c r="W90">
        <v>145.05000000000001</v>
      </c>
      <c r="X90">
        <v>0</v>
      </c>
      <c r="Y90">
        <v>6.48</v>
      </c>
      <c r="Z90">
        <v>0</v>
      </c>
    </row>
    <row r="91" spans="7:26">
      <c r="G91" t="s">
        <v>133</v>
      </c>
      <c r="H91" s="115">
        <v>155.69</v>
      </c>
      <c r="I91" s="88">
        <v>0</v>
      </c>
      <c r="J91" s="88">
        <v>0</v>
      </c>
      <c r="K91" s="88">
        <v>0</v>
      </c>
      <c r="L91" s="88">
        <v>0</v>
      </c>
      <c r="M91" s="116">
        <v>9.67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165.36</v>
      </c>
      <c r="W91">
        <v>155.69</v>
      </c>
      <c r="X91">
        <v>0</v>
      </c>
      <c r="Y91">
        <v>9.67</v>
      </c>
      <c r="Z91">
        <v>0</v>
      </c>
    </row>
    <row r="92" spans="7:26">
      <c r="G92" t="s">
        <v>134</v>
      </c>
      <c r="H92" s="115">
        <v>210.8</v>
      </c>
      <c r="I92" s="88">
        <v>0</v>
      </c>
      <c r="J92" s="88">
        <v>46.42</v>
      </c>
      <c r="K92" s="88">
        <v>0</v>
      </c>
      <c r="L92" s="88">
        <v>0</v>
      </c>
      <c r="M92" s="116">
        <v>1.1599999999999999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258.38</v>
      </c>
      <c r="W92">
        <v>210.8</v>
      </c>
      <c r="X92">
        <v>0</v>
      </c>
      <c r="Y92">
        <v>1.1599999999999999</v>
      </c>
      <c r="Z92">
        <v>46.42</v>
      </c>
    </row>
    <row r="93" spans="7:26">
      <c r="G93" t="s">
        <v>135</v>
      </c>
      <c r="H93" s="115">
        <v>260.12</v>
      </c>
      <c r="I93" s="88">
        <v>0</v>
      </c>
      <c r="J93" s="88">
        <v>80.260000000000005</v>
      </c>
      <c r="K93" s="88">
        <v>0</v>
      </c>
      <c r="L93" s="88">
        <v>0</v>
      </c>
      <c r="M93" s="116">
        <v>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346.38</v>
      </c>
      <c r="W93">
        <v>260.12</v>
      </c>
      <c r="X93">
        <v>0</v>
      </c>
      <c r="Y93">
        <v>6</v>
      </c>
      <c r="Z93">
        <v>80.260000000000005</v>
      </c>
    </row>
    <row r="94" spans="7:26">
      <c r="G94" t="s">
        <v>136</v>
      </c>
      <c r="H94" s="115">
        <v>291.06</v>
      </c>
      <c r="I94" s="88">
        <v>0</v>
      </c>
      <c r="J94" s="88">
        <v>101.54</v>
      </c>
      <c r="K94" s="88">
        <v>0</v>
      </c>
      <c r="L94" s="88">
        <v>0</v>
      </c>
      <c r="M94" s="116">
        <v>9.67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402.27</v>
      </c>
      <c r="W94">
        <v>291.06</v>
      </c>
      <c r="X94">
        <v>0</v>
      </c>
      <c r="Y94">
        <v>9.67</v>
      </c>
      <c r="Z94">
        <v>101.54</v>
      </c>
    </row>
    <row r="95" spans="7:26">
      <c r="G95" t="s">
        <v>137</v>
      </c>
      <c r="H95" s="115">
        <v>91.87</v>
      </c>
      <c r="I95" s="88">
        <v>0</v>
      </c>
      <c r="J95" s="88">
        <v>124.73</v>
      </c>
      <c r="K95" s="88">
        <v>0</v>
      </c>
      <c r="L95" s="88">
        <v>0</v>
      </c>
      <c r="M95" s="116">
        <v>9.48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226.08</v>
      </c>
      <c r="W95">
        <v>91.87</v>
      </c>
      <c r="X95">
        <v>0</v>
      </c>
      <c r="Y95">
        <v>9.48</v>
      </c>
      <c r="Z95">
        <v>124.73</v>
      </c>
    </row>
    <row r="96" spans="7:26">
      <c r="G96" t="s">
        <v>138</v>
      </c>
      <c r="H96" s="115">
        <v>106.37</v>
      </c>
      <c r="I96" s="88">
        <v>0</v>
      </c>
      <c r="J96" s="88">
        <v>130.54</v>
      </c>
      <c r="K96" s="88">
        <v>0</v>
      </c>
      <c r="L96" s="88">
        <v>0</v>
      </c>
      <c r="M96" s="116">
        <v>7.35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244.26</v>
      </c>
      <c r="W96">
        <v>106.37</v>
      </c>
      <c r="X96">
        <v>0</v>
      </c>
      <c r="Y96">
        <v>7.35</v>
      </c>
      <c r="Z96">
        <v>130.54</v>
      </c>
    </row>
    <row r="97" spans="1:83">
      <c r="G97" t="s">
        <v>139</v>
      </c>
      <c r="H97" s="115">
        <v>104.44</v>
      </c>
      <c r="I97" s="88">
        <v>0</v>
      </c>
      <c r="J97" s="88">
        <v>128.61000000000001</v>
      </c>
      <c r="K97" s="88">
        <v>0</v>
      </c>
      <c r="L97" s="88">
        <v>0</v>
      </c>
      <c r="M97" s="116">
        <v>5.03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238.08</v>
      </c>
      <c r="W97">
        <v>104.44</v>
      </c>
      <c r="X97">
        <v>0</v>
      </c>
      <c r="Y97">
        <v>5.03</v>
      </c>
      <c r="Z97">
        <v>128.61000000000001</v>
      </c>
    </row>
    <row r="98" spans="1:83">
      <c r="G98" t="s">
        <v>140</v>
      </c>
      <c r="H98" s="115">
        <v>89.93</v>
      </c>
      <c r="I98" s="88">
        <v>0</v>
      </c>
      <c r="J98" s="88">
        <v>125.71</v>
      </c>
      <c r="K98" s="88">
        <v>0</v>
      </c>
      <c r="L98" s="88">
        <v>0</v>
      </c>
      <c r="M98" s="116">
        <v>4.84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220.48</v>
      </c>
      <c r="W98">
        <v>89.93</v>
      </c>
      <c r="X98">
        <v>0</v>
      </c>
      <c r="Y98">
        <v>4.84</v>
      </c>
      <c r="Z98">
        <v>125.71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1.7168950000000005</v>
      </c>
      <c r="I99" s="111">
        <f t="shared" ref="I99:BQ99" si="1">SUM(I3:I98)/4000</f>
        <v>0</v>
      </c>
      <c r="J99" s="111">
        <f t="shared" si="1"/>
        <v>0.3041275</v>
      </c>
      <c r="K99" s="111">
        <f t="shared" si="1"/>
        <v>0</v>
      </c>
      <c r="L99" s="111">
        <f t="shared" si="1"/>
        <v>0</v>
      </c>
      <c r="M99" s="111">
        <f t="shared" si="1"/>
        <v>0.13594000000000009</v>
      </c>
      <c r="N99" s="110">
        <f t="shared" si="1"/>
        <v>0</v>
      </c>
      <c r="O99" s="111">
        <f t="shared" si="1"/>
        <v>-0.22700000000000001</v>
      </c>
      <c r="P99" s="111">
        <f t="shared" si="1"/>
        <v>-0.85564249999999997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-1.0826425</v>
      </c>
      <c r="V99" s="112">
        <f t="shared" si="1"/>
        <v>2.1569600000000002</v>
      </c>
      <c r="W99">
        <f t="shared" si="1"/>
        <v>1.7168950000000005</v>
      </c>
      <c r="X99">
        <f t="shared" si="1"/>
        <v>-0.22700000000000001</v>
      </c>
      <c r="Y99">
        <f t="shared" si="1"/>
        <v>0.13594000000000009</v>
      </c>
      <c r="Z99">
        <f t="shared" si="1"/>
        <v>-0.55151499999999987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3" t="s">
        <v>229</v>
      </c>
      <c r="B1" s="213"/>
      <c r="C1" s="213"/>
      <c r="D1" s="213"/>
      <c r="E1" s="109"/>
      <c r="F1" s="109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W1" t="s">
        <v>425</v>
      </c>
      <c r="X1" t="s">
        <v>425</v>
      </c>
      <c r="Y1" t="s">
        <v>425</v>
      </c>
      <c r="Z1" t="s">
        <v>425</v>
      </c>
      <c r="AA1" t="s">
        <v>425</v>
      </c>
      <c r="AB1" t="s">
        <v>426</v>
      </c>
      <c r="AC1" t="s">
        <v>426</v>
      </c>
      <c r="AD1" t="s">
        <v>432</v>
      </c>
      <c r="AE1" t="s">
        <v>433</v>
      </c>
      <c r="AF1" t="s">
        <v>432</v>
      </c>
      <c r="AG1" t="s">
        <v>430</v>
      </c>
      <c r="AH1" t="s">
        <v>428</v>
      </c>
      <c r="AI1" t="s">
        <v>426</v>
      </c>
      <c r="AJ1" t="s">
        <v>427</v>
      </c>
      <c r="AK1" t="s">
        <v>435</v>
      </c>
      <c r="AL1" t="s">
        <v>429</v>
      </c>
      <c r="AM1" t="s">
        <v>431</v>
      </c>
      <c r="AN1" t="s">
        <v>434</v>
      </c>
      <c r="AO1" t="s">
        <v>431</v>
      </c>
      <c r="AP1" t="s">
        <v>426</v>
      </c>
      <c r="AQ1" t="s">
        <v>426</v>
      </c>
      <c r="AR1" t="s">
        <v>427</v>
      </c>
      <c r="AS1" t="s">
        <v>426</v>
      </c>
      <c r="AT1" t="s">
        <v>439</v>
      </c>
      <c r="AU1" t="s">
        <v>436</v>
      </c>
      <c r="AV1" t="s">
        <v>437</v>
      </c>
      <c r="AW1" t="s">
        <v>426</v>
      </c>
      <c r="AX1" t="s">
        <v>438</v>
      </c>
      <c r="AY1" t="s">
        <v>437</v>
      </c>
      <c r="AZ1" t="s">
        <v>440</v>
      </c>
      <c r="BA1" t="s">
        <v>441</v>
      </c>
      <c r="BB1" t="s">
        <v>425</v>
      </c>
      <c r="BC1" t="s">
        <v>425</v>
      </c>
      <c r="BD1" t="s">
        <v>425</v>
      </c>
      <c r="BE1" t="s">
        <v>443</v>
      </c>
      <c r="BF1" t="s">
        <v>442</v>
      </c>
      <c r="BG1" t="s">
        <v>445</v>
      </c>
      <c r="BH1" t="s">
        <v>444</v>
      </c>
      <c r="BI1" t="s">
        <v>446</v>
      </c>
      <c r="BJ1" t="s">
        <v>430</v>
      </c>
      <c r="BK1" t="s">
        <v>434</v>
      </c>
      <c r="BL1" t="s">
        <v>425</v>
      </c>
      <c r="BM1" t="s">
        <v>447</v>
      </c>
      <c r="BN1" t="s">
        <v>448</v>
      </c>
      <c r="BO1" t="s">
        <v>447</v>
      </c>
      <c r="BP1" t="s">
        <v>449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44693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246</v>
      </c>
      <c r="BA2" t="s">
        <v>389</v>
      </c>
      <c r="BB2" t="s">
        <v>268</v>
      </c>
      <c r="BC2" t="s">
        <v>270</v>
      </c>
      <c r="BD2" t="s">
        <v>237</v>
      </c>
      <c r="BE2" t="s">
        <v>152</v>
      </c>
      <c r="BF2" t="s">
        <v>152</v>
      </c>
      <c r="BG2" t="s">
        <v>152</v>
      </c>
      <c r="BH2" t="s">
        <v>152</v>
      </c>
      <c r="BI2" t="s">
        <v>153</v>
      </c>
      <c r="BJ2" t="s">
        <v>153</v>
      </c>
      <c r="BK2" t="s">
        <v>153</v>
      </c>
      <c r="BL2" t="s">
        <v>269</v>
      </c>
      <c r="BM2" t="s">
        <v>149</v>
      </c>
      <c r="BN2" t="s">
        <v>150</v>
      </c>
      <c r="BO2" t="s">
        <v>150</v>
      </c>
      <c r="BP2" t="s">
        <v>152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1223.92</v>
      </c>
      <c r="I3" s="95">
        <v>190.56</v>
      </c>
      <c r="J3" s="95">
        <v>151.19</v>
      </c>
      <c r="K3" s="95">
        <v>59.960000000000008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72.52</v>
      </c>
      <c r="AC3">
        <v>33.840000000000003</v>
      </c>
      <c r="AD3">
        <v>96.7</v>
      </c>
      <c r="AE3">
        <v>9.56</v>
      </c>
      <c r="AF3">
        <v>96.7</v>
      </c>
      <c r="AG3">
        <v>102.5</v>
      </c>
      <c r="AH3">
        <v>49.8</v>
      </c>
      <c r="AI3">
        <v>54.39</v>
      </c>
      <c r="AJ3">
        <v>38.68</v>
      </c>
      <c r="AK3">
        <v>76.39</v>
      </c>
      <c r="AL3">
        <v>24.92</v>
      </c>
      <c r="AM3">
        <v>25.05</v>
      </c>
      <c r="AN3">
        <v>24.9</v>
      </c>
      <c r="AO3">
        <v>483.5</v>
      </c>
      <c r="AP3">
        <v>24.18</v>
      </c>
      <c r="AQ3">
        <v>12.09</v>
      </c>
      <c r="AR3">
        <v>45.45</v>
      </c>
      <c r="AS3">
        <v>0</v>
      </c>
      <c r="AT3">
        <v>0</v>
      </c>
      <c r="AU3">
        <v>29.01</v>
      </c>
      <c r="AV3">
        <v>14.5</v>
      </c>
      <c r="AW3">
        <v>18.13</v>
      </c>
      <c r="AX3">
        <v>31.91</v>
      </c>
      <c r="AY3">
        <v>14.5</v>
      </c>
      <c r="AZ3">
        <v>29.01</v>
      </c>
      <c r="BA3">
        <v>0.53</v>
      </c>
      <c r="BB3">
        <v>0.97</v>
      </c>
      <c r="BC3">
        <v>0.93</v>
      </c>
      <c r="BD3">
        <v>0.59</v>
      </c>
      <c r="BE3">
        <v>0</v>
      </c>
      <c r="BF3">
        <v>43.52</v>
      </c>
      <c r="BG3">
        <v>0</v>
      </c>
      <c r="BH3">
        <v>16.440000000000001</v>
      </c>
      <c r="BI3">
        <v>5.55</v>
      </c>
      <c r="BJ3">
        <v>48.35</v>
      </c>
      <c r="BK3">
        <v>96.7</v>
      </c>
      <c r="BL3">
        <v>0.4</v>
      </c>
      <c r="BM3">
        <v>0</v>
      </c>
      <c r="BN3">
        <v>0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1223.92</v>
      </c>
      <c r="I4" s="88">
        <v>190.56</v>
      </c>
      <c r="J4" s="88">
        <v>151.19</v>
      </c>
      <c r="K4" s="88">
        <v>59.960000000000008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72.52</v>
      </c>
      <c r="AC4">
        <v>33.840000000000003</v>
      </c>
      <c r="AD4">
        <v>96.7</v>
      </c>
      <c r="AE4">
        <v>9.56</v>
      </c>
      <c r="AF4">
        <v>96.7</v>
      </c>
      <c r="AG4">
        <v>102.5</v>
      </c>
      <c r="AH4">
        <v>49.8</v>
      </c>
      <c r="AI4">
        <v>54.39</v>
      </c>
      <c r="AJ4">
        <v>38.68</v>
      </c>
      <c r="AK4">
        <v>76.39</v>
      </c>
      <c r="AL4">
        <v>24.92</v>
      </c>
      <c r="AM4">
        <v>25.05</v>
      </c>
      <c r="AN4">
        <v>24.9</v>
      </c>
      <c r="AO4">
        <v>483.5</v>
      </c>
      <c r="AP4">
        <v>24.18</v>
      </c>
      <c r="AQ4">
        <v>12.09</v>
      </c>
      <c r="AR4">
        <v>45.45</v>
      </c>
      <c r="AS4">
        <v>0</v>
      </c>
      <c r="AT4">
        <v>0</v>
      </c>
      <c r="AU4">
        <v>29.01</v>
      </c>
      <c r="AV4">
        <v>14.5</v>
      </c>
      <c r="AW4">
        <v>18.13</v>
      </c>
      <c r="AX4">
        <v>31.91</v>
      </c>
      <c r="AY4">
        <v>14.5</v>
      </c>
      <c r="AZ4">
        <v>29.01</v>
      </c>
      <c r="BA4">
        <v>0.53</v>
      </c>
      <c r="BB4">
        <v>0.97</v>
      </c>
      <c r="BC4">
        <v>0.93</v>
      </c>
      <c r="BD4">
        <v>0.59</v>
      </c>
      <c r="BE4">
        <v>0</v>
      </c>
      <c r="BF4">
        <v>43.52</v>
      </c>
      <c r="BG4">
        <v>0</v>
      </c>
      <c r="BH4">
        <v>16.440000000000001</v>
      </c>
      <c r="BI4">
        <v>5.55</v>
      </c>
      <c r="BJ4">
        <v>48.35</v>
      </c>
      <c r="BK4">
        <v>96.7</v>
      </c>
      <c r="BL4">
        <v>0.4</v>
      </c>
      <c r="BM4">
        <v>0</v>
      </c>
      <c r="BN4">
        <v>0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1223.92</v>
      </c>
      <c r="I5" s="88">
        <v>180.89000000000001</v>
      </c>
      <c r="J5" s="88">
        <v>151.19</v>
      </c>
      <c r="K5" s="88">
        <v>59.960000000000008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72.52</v>
      </c>
      <c r="AC5">
        <v>33.840000000000003</v>
      </c>
      <c r="AD5">
        <v>96.7</v>
      </c>
      <c r="AE5">
        <v>9.56</v>
      </c>
      <c r="AF5">
        <v>96.7</v>
      </c>
      <c r="AG5">
        <v>102.5</v>
      </c>
      <c r="AH5">
        <v>49.8</v>
      </c>
      <c r="AI5">
        <v>54.39</v>
      </c>
      <c r="AJ5">
        <v>38.68</v>
      </c>
      <c r="AK5">
        <v>76.39</v>
      </c>
      <c r="AL5">
        <v>24.92</v>
      </c>
      <c r="AM5">
        <v>25.05</v>
      </c>
      <c r="AN5">
        <v>24.9</v>
      </c>
      <c r="AO5">
        <v>483.5</v>
      </c>
      <c r="AP5">
        <v>24.18</v>
      </c>
      <c r="AQ5">
        <v>12.09</v>
      </c>
      <c r="AR5">
        <v>45.45</v>
      </c>
      <c r="AS5">
        <v>0</v>
      </c>
      <c r="AT5">
        <v>0</v>
      </c>
      <c r="AU5">
        <v>19.34</v>
      </c>
      <c r="AV5">
        <v>14.5</v>
      </c>
      <c r="AW5">
        <v>18.13</v>
      </c>
      <c r="AX5">
        <v>31.91</v>
      </c>
      <c r="AY5">
        <v>14.5</v>
      </c>
      <c r="AZ5">
        <v>29.01</v>
      </c>
      <c r="BA5">
        <v>0.53</v>
      </c>
      <c r="BB5">
        <v>0.97</v>
      </c>
      <c r="BC5">
        <v>0.93</v>
      </c>
      <c r="BD5">
        <v>0.59</v>
      </c>
      <c r="BE5">
        <v>0</v>
      </c>
      <c r="BF5">
        <v>43.52</v>
      </c>
      <c r="BG5">
        <v>0</v>
      </c>
      <c r="BH5">
        <v>16.440000000000001</v>
      </c>
      <c r="BI5">
        <v>5.55</v>
      </c>
      <c r="BJ5">
        <v>48.35</v>
      </c>
      <c r="BK5">
        <v>96.7</v>
      </c>
      <c r="BL5">
        <v>0.4</v>
      </c>
      <c r="BM5">
        <v>0</v>
      </c>
      <c r="BN5">
        <v>0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1223.92</v>
      </c>
      <c r="I6" s="88">
        <v>180.89000000000001</v>
      </c>
      <c r="J6" s="88">
        <v>151.19</v>
      </c>
      <c r="K6" s="88">
        <v>59.960000000000008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72.52</v>
      </c>
      <c r="AC6">
        <v>33.840000000000003</v>
      </c>
      <c r="AD6">
        <v>96.7</v>
      </c>
      <c r="AE6">
        <v>9.56</v>
      </c>
      <c r="AF6">
        <v>96.7</v>
      </c>
      <c r="AG6">
        <v>102.5</v>
      </c>
      <c r="AH6">
        <v>49.8</v>
      </c>
      <c r="AI6">
        <v>54.39</v>
      </c>
      <c r="AJ6">
        <v>38.68</v>
      </c>
      <c r="AK6">
        <v>76.39</v>
      </c>
      <c r="AL6">
        <v>24.92</v>
      </c>
      <c r="AM6">
        <v>25.05</v>
      </c>
      <c r="AN6">
        <v>24.9</v>
      </c>
      <c r="AO6">
        <v>483.5</v>
      </c>
      <c r="AP6">
        <v>24.18</v>
      </c>
      <c r="AQ6">
        <v>12.09</v>
      </c>
      <c r="AR6">
        <v>45.45</v>
      </c>
      <c r="AS6">
        <v>0</v>
      </c>
      <c r="AT6">
        <v>0</v>
      </c>
      <c r="AU6">
        <v>19.34</v>
      </c>
      <c r="AV6">
        <v>14.5</v>
      </c>
      <c r="AW6">
        <v>18.13</v>
      </c>
      <c r="AX6">
        <v>31.91</v>
      </c>
      <c r="AY6">
        <v>14.5</v>
      </c>
      <c r="AZ6">
        <v>29.01</v>
      </c>
      <c r="BA6">
        <v>0.53</v>
      </c>
      <c r="BB6">
        <v>0.97</v>
      </c>
      <c r="BC6">
        <v>0.93</v>
      </c>
      <c r="BD6">
        <v>0.59</v>
      </c>
      <c r="BE6">
        <v>0</v>
      </c>
      <c r="BF6">
        <v>43.52</v>
      </c>
      <c r="BG6">
        <v>0</v>
      </c>
      <c r="BH6">
        <v>16.440000000000001</v>
      </c>
      <c r="BI6">
        <v>5.55</v>
      </c>
      <c r="BJ6">
        <v>48.35</v>
      </c>
      <c r="BK6">
        <v>96.7</v>
      </c>
      <c r="BL6">
        <v>0.4</v>
      </c>
      <c r="BM6">
        <v>0</v>
      </c>
      <c r="BN6">
        <v>0</v>
      </c>
      <c r="BO6">
        <v>0</v>
      </c>
      <c r="BP6">
        <v>0</v>
      </c>
    </row>
    <row r="7" spans="1:68">
      <c r="A7" t="s">
        <v>243</v>
      </c>
      <c r="B7" t="s">
        <v>298</v>
      </c>
      <c r="C7" t="s">
        <v>265</v>
      </c>
      <c r="G7" t="s">
        <v>49</v>
      </c>
      <c r="H7" s="115">
        <v>1078.8699999999999</v>
      </c>
      <c r="I7" s="88">
        <v>155.75</v>
      </c>
      <c r="J7" s="88">
        <v>151.1</v>
      </c>
      <c r="K7" s="88">
        <v>42.55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72.52</v>
      </c>
      <c r="AC7">
        <v>33.840000000000003</v>
      </c>
      <c r="AD7">
        <v>96.7</v>
      </c>
      <c r="AE7">
        <v>9.56</v>
      </c>
      <c r="AF7">
        <v>96.7</v>
      </c>
      <c r="AG7">
        <v>102.5</v>
      </c>
      <c r="AH7">
        <v>49.8</v>
      </c>
      <c r="AI7">
        <v>54.39</v>
      </c>
      <c r="AJ7">
        <v>38.68</v>
      </c>
      <c r="AK7">
        <v>76.39</v>
      </c>
      <c r="AL7">
        <v>24.92</v>
      </c>
      <c r="AM7">
        <v>25.05</v>
      </c>
      <c r="AN7">
        <v>24.9</v>
      </c>
      <c r="AO7">
        <v>338.45</v>
      </c>
      <c r="AP7">
        <v>24.18</v>
      </c>
      <c r="AQ7">
        <v>12.09</v>
      </c>
      <c r="AR7">
        <v>29.98</v>
      </c>
      <c r="AS7">
        <v>0</v>
      </c>
      <c r="AT7">
        <v>0</v>
      </c>
      <c r="AU7">
        <v>9.67</v>
      </c>
      <c r="AV7">
        <v>14.5</v>
      </c>
      <c r="AW7">
        <v>18.13</v>
      </c>
      <c r="AX7">
        <v>31.91</v>
      </c>
      <c r="AY7">
        <v>14.5</v>
      </c>
      <c r="AZ7">
        <v>29.01</v>
      </c>
      <c r="BA7">
        <v>0.53</v>
      </c>
      <c r="BB7">
        <v>0.97</v>
      </c>
      <c r="BC7">
        <v>0.93</v>
      </c>
      <c r="BD7">
        <v>0.59</v>
      </c>
      <c r="BE7">
        <v>0</v>
      </c>
      <c r="BF7">
        <v>26.11</v>
      </c>
      <c r="BG7">
        <v>0</v>
      </c>
      <c r="BH7">
        <v>16.440000000000001</v>
      </c>
      <c r="BI7">
        <v>5.46</v>
      </c>
      <c r="BJ7">
        <v>48.35</v>
      </c>
      <c r="BK7">
        <v>96.7</v>
      </c>
      <c r="BL7">
        <v>0.4</v>
      </c>
      <c r="BM7">
        <v>0</v>
      </c>
      <c r="BN7">
        <v>0</v>
      </c>
      <c r="BO7">
        <v>0</v>
      </c>
      <c r="BP7">
        <v>0</v>
      </c>
    </row>
    <row r="8" spans="1:68">
      <c r="A8" t="s">
        <v>244</v>
      </c>
      <c r="B8" t="s">
        <v>340</v>
      </c>
      <c r="C8" t="s">
        <v>237</v>
      </c>
      <c r="G8" t="s">
        <v>50</v>
      </c>
      <c r="H8" s="115">
        <v>1078.8699999999999</v>
      </c>
      <c r="I8" s="88">
        <v>155.75</v>
      </c>
      <c r="J8" s="88">
        <v>151.1</v>
      </c>
      <c r="K8" s="88">
        <v>42.55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72.52</v>
      </c>
      <c r="AC8">
        <v>33.840000000000003</v>
      </c>
      <c r="AD8">
        <v>96.7</v>
      </c>
      <c r="AE8">
        <v>9.56</v>
      </c>
      <c r="AF8">
        <v>96.7</v>
      </c>
      <c r="AG8">
        <v>102.5</v>
      </c>
      <c r="AH8">
        <v>49.8</v>
      </c>
      <c r="AI8">
        <v>54.39</v>
      </c>
      <c r="AJ8">
        <v>38.68</v>
      </c>
      <c r="AK8">
        <v>76.39</v>
      </c>
      <c r="AL8">
        <v>24.92</v>
      </c>
      <c r="AM8">
        <v>25.05</v>
      </c>
      <c r="AN8">
        <v>24.9</v>
      </c>
      <c r="AO8">
        <v>338.45</v>
      </c>
      <c r="AP8">
        <v>24.18</v>
      </c>
      <c r="AQ8">
        <v>12.09</v>
      </c>
      <c r="AR8">
        <v>29.98</v>
      </c>
      <c r="AS8">
        <v>0</v>
      </c>
      <c r="AT8">
        <v>0</v>
      </c>
      <c r="AU8">
        <v>9.67</v>
      </c>
      <c r="AV8">
        <v>14.5</v>
      </c>
      <c r="AW8">
        <v>18.13</v>
      </c>
      <c r="AX8">
        <v>31.91</v>
      </c>
      <c r="AY8">
        <v>14.5</v>
      </c>
      <c r="AZ8">
        <v>29.01</v>
      </c>
      <c r="BA8">
        <v>0.53</v>
      </c>
      <c r="BB8">
        <v>0.97</v>
      </c>
      <c r="BC8">
        <v>0.93</v>
      </c>
      <c r="BD8">
        <v>0.59</v>
      </c>
      <c r="BE8">
        <v>0</v>
      </c>
      <c r="BF8">
        <v>36.75</v>
      </c>
      <c r="BG8">
        <v>0</v>
      </c>
      <c r="BH8">
        <v>5.8</v>
      </c>
      <c r="BI8">
        <v>5.46</v>
      </c>
      <c r="BJ8">
        <v>48.35</v>
      </c>
      <c r="BK8">
        <v>96.7</v>
      </c>
      <c r="BL8">
        <v>0.4</v>
      </c>
      <c r="BM8">
        <v>0</v>
      </c>
      <c r="BN8">
        <v>0</v>
      </c>
      <c r="BO8">
        <v>0</v>
      </c>
      <c r="BP8">
        <v>0</v>
      </c>
    </row>
    <row r="9" spans="1:68">
      <c r="A9" t="s">
        <v>245</v>
      </c>
      <c r="B9" t="s">
        <v>360</v>
      </c>
      <c r="C9" t="s">
        <v>238</v>
      </c>
      <c r="G9" t="s">
        <v>51</v>
      </c>
      <c r="H9" s="115">
        <v>1078.8699999999999</v>
      </c>
      <c r="I9" s="88">
        <v>155.75</v>
      </c>
      <c r="J9" s="88">
        <v>151.1</v>
      </c>
      <c r="K9" s="88">
        <v>42.55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72.52</v>
      </c>
      <c r="AC9">
        <v>33.840000000000003</v>
      </c>
      <c r="AD9">
        <v>96.7</v>
      </c>
      <c r="AE9">
        <v>9.56</v>
      </c>
      <c r="AF9">
        <v>96.7</v>
      </c>
      <c r="AG9">
        <v>102.5</v>
      </c>
      <c r="AH9">
        <v>49.8</v>
      </c>
      <c r="AI9">
        <v>54.39</v>
      </c>
      <c r="AJ9">
        <v>38.68</v>
      </c>
      <c r="AK9">
        <v>76.39</v>
      </c>
      <c r="AL9">
        <v>24.92</v>
      </c>
      <c r="AM9">
        <v>25.05</v>
      </c>
      <c r="AN9">
        <v>24.9</v>
      </c>
      <c r="AO9">
        <v>338.45</v>
      </c>
      <c r="AP9">
        <v>24.18</v>
      </c>
      <c r="AQ9">
        <v>12.09</v>
      </c>
      <c r="AR9">
        <v>29.98</v>
      </c>
      <c r="AS9">
        <v>0</v>
      </c>
      <c r="AT9">
        <v>0</v>
      </c>
      <c r="AU9">
        <v>9.67</v>
      </c>
      <c r="AV9">
        <v>14.5</v>
      </c>
      <c r="AW9">
        <v>18.13</v>
      </c>
      <c r="AX9">
        <v>31.91</v>
      </c>
      <c r="AY9">
        <v>14.5</v>
      </c>
      <c r="AZ9">
        <v>29.01</v>
      </c>
      <c r="BA9">
        <v>0.53</v>
      </c>
      <c r="BB9">
        <v>0.97</v>
      </c>
      <c r="BC9">
        <v>0.93</v>
      </c>
      <c r="BD9">
        <v>0.59</v>
      </c>
      <c r="BE9">
        <v>0</v>
      </c>
      <c r="BF9">
        <v>36.75</v>
      </c>
      <c r="BG9">
        <v>0</v>
      </c>
      <c r="BH9">
        <v>5.8</v>
      </c>
      <c r="BI9">
        <v>5.46</v>
      </c>
      <c r="BJ9">
        <v>48.35</v>
      </c>
      <c r="BK9">
        <v>96.7</v>
      </c>
      <c r="BL9">
        <v>0.4</v>
      </c>
      <c r="BM9">
        <v>0</v>
      </c>
      <c r="BN9">
        <v>0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1078.8699999999999</v>
      </c>
      <c r="I10" s="88">
        <v>155.75</v>
      </c>
      <c r="J10" s="88">
        <v>151.1</v>
      </c>
      <c r="K10" s="88">
        <v>42.55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72.52</v>
      </c>
      <c r="AC10">
        <v>33.840000000000003</v>
      </c>
      <c r="AD10">
        <v>96.7</v>
      </c>
      <c r="AE10">
        <v>9.56</v>
      </c>
      <c r="AF10">
        <v>96.7</v>
      </c>
      <c r="AG10">
        <v>102.5</v>
      </c>
      <c r="AH10">
        <v>49.8</v>
      </c>
      <c r="AI10">
        <v>54.39</v>
      </c>
      <c r="AJ10">
        <v>38.68</v>
      </c>
      <c r="AK10">
        <v>76.39</v>
      </c>
      <c r="AL10">
        <v>24.92</v>
      </c>
      <c r="AM10">
        <v>25.05</v>
      </c>
      <c r="AN10">
        <v>24.9</v>
      </c>
      <c r="AO10">
        <v>338.45</v>
      </c>
      <c r="AP10">
        <v>24.18</v>
      </c>
      <c r="AQ10">
        <v>12.09</v>
      </c>
      <c r="AR10">
        <v>29.98</v>
      </c>
      <c r="AS10">
        <v>0</v>
      </c>
      <c r="AT10">
        <v>0</v>
      </c>
      <c r="AU10">
        <v>9.67</v>
      </c>
      <c r="AV10">
        <v>14.5</v>
      </c>
      <c r="AW10">
        <v>18.13</v>
      </c>
      <c r="AX10">
        <v>31.91</v>
      </c>
      <c r="AY10">
        <v>14.5</v>
      </c>
      <c r="AZ10">
        <v>29.01</v>
      </c>
      <c r="BA10">
        <v>0.53</v>
      </c>
      <c r="BB10">
        <v>0.97</v>
      </c>
      <c r="BC10">
        <v>0.93</v>
      </c>
      <c r="BD10">
        <v>0.59</v>
      </c>
      <c r="BE10">
        <v>0</v>
      </c>
      <c r="BF10">
        <v>36.75</v>
      </c>
      <c r="BG10">
        <v>0</v>
      </c>
      <c r="BH10">
        <v>5.8</v>
      </c>
      <c r="BI10">
        <v>5.46</v>
      </c>
      <c r="BJ10">
        <v>48.35</v>
      </c>
      <c r="BK10">
        <v>96.7</v>
      </c>
      <c r="BL10">
        <v>0.4</v>
      </c>
      <c r="BM10">
        <v>0</v>
      </c>
      <c r="BN10">
        <v>0</v>
      </c>
      <c r="BO10">
        <v>0</v>
      </c>
      <c r="BP10">
        <v>0</v>
      </c>
    </row>
    <row r="11" spans="1:68">
      <c r="A11" t="s">
        <v>246</v>
      </c>
      <c r="C11" t="s">
        <v>341</v>
      </c>
      <c r="G11" t="s">
        <v>53</v>
      </c>
      <c r="H11" s="115">
        <v>877.72999999999979</v>
      </c>
      <c r="I11" s="88">
        <v>98.69</v>
      </c>
      <c r="J11" s="88">
        <v>151.1</v>
      </c>
      <c r="K11" s="88">
        <v>38.68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72.52</v>
      </c>
      <c r="AC11">
        <v>33.840000000000003</v>
      </c>
      <c r="AD11">
        <v>96.7</v>
      </c>
      <c r="AE11">
        <v>9.56</v>
      </c>
      <c r="AF11">
        <v>96.7</v>
      </c>
      <c r="AG11">
        <v>102.5</v>
      </c>
      <c r="AH11">
        <v>49.8</v>
      </c>
      <c r="AI11">
        <v>54.39</v>
      </c>
      <c r="AJ11">
        <v>79.290000000000006</v>
      </c>
      <c r="AK11">
        <v>76.39</v>
      </c>
      <c r="AL11">
        <v>24.92</v>
      </c>
      <c r="AM11">
        <v>25.05</v>
      </c>
      <c r="AN11">
        <v>24.9</v>
      </c>
      <c r="AO11">
        <v>96.7</v>
      </c>
      <c r="AP11">
        <v>24.18</v>
      </c>
      <c r="AQ11">
        <v>12.09</v>
      </c>
      <c r="AR11">
        <v>0</v>
      </c>
      <c r="AS11">
        <v>0</v>
      </c>
      <c r="AT11">
        <v>0</v>
      </c>
      <c r="AU11">
        <v>14.5</v>
      </c>
      <c r="AV11">
        <v>14.5</v>
      </c>
      <c r="AW11">
        <v>18.13</v>
      </c>
      <c r="AX11">
        <v>0</v>
      </c>
      <c r="AY11">
        <v>14.5</v>
      </c>
      <c r="AZ11">
        <v>29.01</v>
      </c>
      <c r="BA11">
        <v>0.53</v>
      </c>
      <c r="BB11">
        <v>0.97</v>
      </c>
      <c r="BC11">
        <v>0.93</v>
      </c>
      <c r="BD11">
        <v>0.59</v>
      </c>
      <c r="BE11">
        <v>0</v>
      </c>
      <c r="BF11">
        <v>32.880000000000003</v>
      </c>
      <c r="BG11">
        <v>0</v>
      </c>
      <c r="BH11">
        <v>5.8</v>
      </c>
      <c r="BI11">
        <v>5.46</v>
      </c>
      <c r="BJ11">
        <v>48.35</v>
      </c>
      <c r="BK11">
        <v>96.7</v>
      </c>
      <c r="BL11">
        <v>0.4</v>
      </c>
      <c r="BM11">
        <v>0</v>
      </c>
      <c r="BN11">
        <v>0</v>
      </c>
      <c r="BO11">
        <v>0</v>
      </c>
      <c r="BP11">
        <v>0</v>
      </c>
    </row>
    <row r="12" spans="1:68">
      <c r="A12" t="s">
        <v>247</v>
      </c>
      <c r="C12" t="s">
        <v>361</v>
      </c>
      <c r="G12" t="s">
        <v>54</v>
      </c>
      <c r="H12" s="115">
        <v>877.72999999999979</v>
      </c>
      <c r="I12" s="88">
        <v>98.69</v>
      </c>
      <c r="J12" s="88">
        <v>151.1</v>
      </c>
      <c r="K12" s="88">
        <v>38.68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72.52</v>
      </c>
      <c r="AC12">
        <v>33.840000000000003</v>
      </c>
      <c r="AD12">
        <v>96.7</v>
      </c>
      <c r="AE12">
        <v>9.56</v>
      </c>
      <c r="AF12">
        <v>96.7</v>
      </c>
      <c r="AG12">
        <v>102.5</v>
      </c>
      <c r="AH12">
        <v>49.8</v>
      </c>
      <c r="AI12">
        <v>54.39</v>
      </c>
      <c r="AJ12">
        <v>79.290000000000006</v>
      </c>
      <c r="AK12">
        <v>76.39</v>
      </c>
      <c r="AL12">
        <v>24.92</v>
      </c>
      <c r="AM12">
        <v>25.05</v>
      </c>
      <c r="AN12">
        <v>24.9</v>
      </c>
      <c r="AO12">
        <v>96.7</v>
      </c>
      <c r="AP12">
        <v>24.18</v>
      </c>
      <c r="AQ12">
        <v>12.09</v>
      </c>
      <c r="AR12">
        <v>0</v>
      </c>
      <c r="AS12">
        <v>0</v>
      </c>
      <c r="AT12">
        <v>0</v>
      </c>
      <c r="AU12">
        <v>14.5</v>
      </c>
      <c r="AV12">
        <v>14.5</v>
      </c>
      <c r="AW12">
        <v>18.13</v>
      </c>
      <c r="AX12">
        <v>0</v>
      </c>
      <c r="AY12">
        <v>14.5</v>
      </c>
      <c r="AZ12">
        <v>29.01</v>
      </c>
      <c r="BA12">
        <v>0.53</v>
      </c>
      <c r="BB12">
        <v>0.97</v>
      </c>
      <c r="BC12">
        <v>0.93</v>
      </c>
      <c r="BD12">
        <v>0.59</v>
      </c>
      <c r="BE12">
        <v>0</v>
      </c>
      <c r="BF12">
        <v>32.880000000000003</v>
      </c>
      <c r="BG12">
        <v>0</v>
      </c>
      <c r="BH12">
        <v>5.8</v>
      </c>
      <c r="BI12">
        <v>5.46</v>
      </c>
      <c r="BJ12">
        <v>48.35</v>
      </c>
      <c r="BK12">
        <v>96.7</v>
      </c>
      <c r="BL12">
        <v>0.4</v>
      </c>
      <c r="BM12">
        <v>0</v>
      </c>
      <c r="BN12">
        <v>0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877.72999999999979</v>
      </c>
      <c r="I13" s="88">
        <v>103.53</v>
      </c>
      <c r="J13" s="88">
        <v>151.1</v>
      </c>
      <c r="K13" s="88">
        <v>38.68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72.52</v>
      </c>
      <c r="AC13">
        <v>33.840000000000003</v>
      </c>
      <c r="AD13">
        <v>96.7</v>
      </c>
      <c r="AE13">
        <v>9.56</v>
      </c>
      <c r="AF13">
        <v>96.7</v>
      </c>
      <c r="AG13">
        <v>102.5</v>
      </c>
      <c r="AH13">
        <v>49.8</v>
      </c>
      <c r="AI13">
        <v>54.39</v>
      </c>
      <c r="AJ13">
        <v>79.290000000000006</v>
      </c>
      <c r="AK13">
        <v>76.39</v>
      </c>
      <c r="AL13">
        <v>24.92</v>
      </c>
      <c r="AM13">
        <v>25.05</v>
      </c>
      <c r="AN13">
        <v>24.9</v>
      </c>
      <c r="AO13">
        <v>96.7</v>
      </c>
      <c r="AP13">
        <v>24.18</v>
      </c>
      <c r="AQ13">
        <v>12.09</v>
      </c>
      <c r="AR13">
        <v>0</v>
      </c>
      <c r="AS13">
        <v>0</v>
      </c>
      <c r="AT13">
        <v>0</v>
      </c>
      <c r="AU13">
        <v>19.34</v>
      </c>
      <c r="AV13">
        <v>14.5</v>
      </c>
      <c r="AW13">
        <v>18.13</v>
      </c>
      <c r="AX13">
        <v>0</v>
      </c>
      <c r="AY13">
        <v>14.5</v>
      </c>
      <c r="AZ13">
        <v>29.01</v>
      </c>
      <c r="BA13">
        <v>0.53</v>
      </c>
      <c r="BB13">
        <v>0.97</v>
      </c>
      <c r="BC13">
        <v>0.93</v>
      </c>
      <c r="BD13">
        <v>0.59</v>
      </c>
      <c r="BE13">
        <v>0</v>
      </c>
      <c r="BF13">
        <v>32.880000000000003</v>
      </c>
      <c r="BG13">
        <v>0</v>
      </c>
      <c r="BH13">
        <v>5.8</v>
      </c>
      <c r="BI13">
        <v>5.46</v>
      </c>
      <c r="BJ13">
        <v>48.35</v>
      </c>
      <c r="BK13">
        <v>96.7</v>
      </c>
      <c r="BL13">
        <v>0.4</v>
      </c>
      <c r="BM13">
        <v>0</v>
      </c>
      <c r="BN13">
        <v>0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877.72999999999979</v>
      </c>
      <c r="I14" s="88">
        <v>103.53</v>
      </c>
      <c r="J14" s="88">
        <v>151.1</v>
      </c>
      <c r="K14" s="88">
        <v>38.68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72.52</v>
      </c>
      <c r="AC14">
        <v>33.840000000000003</v>
      </c>
      <c r="AD14">
        <v>96.7</v>
      </c>
      <c r="AE14">
        <v>9.56</v>
      </c>
      <c r="AF14">
        <v>96.7</v>
      </c>
      <c r="AG14">
        <v>102.5</v>
      </c>
      <c r="AH14">
        <v>49.8</v>
      </c>
      <c r="AI14">
        <v>54.39</v>
      </c>
      <c r="AJ14">
        <v>79.290000000000006</v>
      </c>
      <c r="AK14">
        <v>76.39</v>
      </c>
      <c r="AL14">
        <v>24.92</v>
      </c>
      <c r="AM14">
        <v>25.05</v>
      </c>
      <c r="AN14">
        <v>24.9</v>
      </c>
      <c r="AO14">
        <v>96.7</v>
      </c>
      <c r="AP14">
        <v>24.18</v>
      </c>
      <c r="AQ14">
        <v>12.09</v>
      </c>
      <c r="AR14">
        <v>0</v>
      </c>
      <c r="AS14">
        <v>0</v>
      </c>
      <c r="AT14">
        <v>0</v>
      </c>
      <c r="AU14">
        <v>19.34</v>
      </c>
      <c r="AV14">
        <v>14.5</v>
      </c>
      <c r="AW14">
        <v>18.13</v>
      </c>
      <c r="AX14">
        <v>0</v>
      </c>
      <c r="AY14">
        <v>14.5</v>
      </c>
      <c r="AZ14">
        <v>29.01</v>
      </c>
      <c r="BA14">
        <v>0.53</v>
      </c>
      <c r="BB14">
        <v>0.97</v>
      </c>
      <c r="BC14">
        <v>0.93</v>
      </c>
      <c r="BD14">
        <v>0.59</v>
      </c>
      <c r="BE14">
        <v>0</v>
      </c>
      <c r="BF14">
        <v>38.68</v>
      </c>
      <c r="BG14">
        <v>0</v>
      </c>
      <c r="BH14">
        <v>0</v>
      </c>
      <c r="BI14">
        <v>5.46</v>
      </c>
      <c r="BJ14">
        <v>48.35</v>
      </c>
      <c r="BK14">
        <v>96.7</v>
      </c>
      <c r="BL14">
        <v>0.4</v>
      </c>
      <c r="BM14">
        <v>0</v>
      </c>
      <c r="BN14">
        <v>0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658.88999999999987</v>
      </c>
      <c r="I15" s="88">
        <v>84.19</v>
      </c>
      <c r="J15" s="88">
        <v>151.01</v>
      </c>
      <c r="K15" s="88">
        <v>36.75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72.52</v>
      </c>
      <c r="AC15">
        <v>33.840000000000003</v>
      </c>
      <c r="AD15">
        <v>96.7</v>
      </c>
      <c r="AE15">
        <v>0</v>
      </c>
      <c r="AF15">
        <v>96.7</v>
      </c>
      <c r="AG15">
        <v>102.5</v>
      </c>
      <c r="AH15">
        <v>49.8</v>
      </c>
      <c r="AI15">
        <v>54.39</v>
      </c>
      <c r="AJ15">
        <v>79.290000000000006</v>
      </c>
      <c r="AK15">
        <v>38.68</v>
      </c>
      <c r="AL15">
        <v>0</v>
      </c>
      <c r="AM15">
        <v>0</v>
      </c>
      <c r="AN15">
        <v>0</v>
      </c>
      <c r="AO15">
        <v>0</v>
      </c>
      <c r="AP15">
        <v>24.18</v>
      </c>
      <c r="AQ15">
        <v>12.09</v>
      </c>
      <c r="AR15">
        <v>0</v>
      </c>
      <c r="AS15">
        <v>0</v>
      </c>
      <c r="AT15">
        <v>0</v>
      </c>
      <c r="AU15">
        <v>0</v>
      </c>
      <c r="AV15">
        <v>14.5</v>
      </c>
      <c r="AW15">
        <v>18.13</v>
      </c>
      <c r="AX15">
        <v>0</v>
      </c>
      <c r="AY15">
        <v>14.5</v>
      </c>
      <c r="AZ15">
        <v>29.01</v>
      </c>
      <c r="BA15">
        <v>0.53</v>
      </c>
      <c r="BB15">
        <v>0.97</v>
      </c>
      <c r="BC15">
        <v>0.93</v>
      </c>
      <c r="BD15">
        <v>0.59</v>
      </c>
      <c r="BE15">
        <v>0</v>
      </c>
      <c r="BF15">
        <v>36.75</v>
      </c>
      <c r="BG15">
        <v>0</v>
      </c>
      <c r="BH15">
        <v>0</v>
      </c>
      <c r="BI15">
        <v>5.37</v>
      </c>
      <c r="BJ15">
        <v>48.35</v>
      </c>
      <c r="BK15">
        <v>96.7</v>
      </c>
      <c r="BL15">
        <v>0.4</v>
      </c>
      <c r="BM15">
        <v>0</v>
      </c>
      <c r="BN15">
        <v>0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658.88999999999987</v>
      </c>
      <c r="I16" s="88">
        <v>84.19</v>
      </c>
      <c r="J16" s="88">
        <v>151.01</v>
      </c>
      <c r="K16" s="88">
        <v>36.75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72.52</v>
      </c>
      <c r="AC16">
        <v>33.840000000000003</v>
      </c>
      <c r="AD16">
        <v>96.7</v>
      </c>
      <c r="AE16">
        <v>0</v>
      </c>
      <c r="AF16">
        <v>96.7</v>
      </c>
      <c r="AG16">
        <v>102.5</v>
      </c>
      <c r="AH16">
        <v>49.8</v>
      </c>
      <c r="AI16">
        <v>54.39</v>
      </c>
      <c r="AJ16">
        <v>79.290000000000006</v>
      </c>
      <c r="AK16">
        <v>38.68</v>
      </c>
      <c r="AL16">
        <v>0</v>
      </c>
      <c r="AM16">
        <v>0</v>
      </c>
      <c r="AN16">
        <v>0</v>
      </c>
      <c r="AO16">
        <v>0</v>
      </c>
      <c r="AP16">
        <v>24.18</v>
      </c>
      <c r="AQ16">
        <v>12.09</v>
      </c>
      <c r="AR16">
        <v>0</v>
      </c>
      <c r="AS16">
        <v>0</v>
      </c>
      <c r="AT16">
        <v>0</v>
      </c>
      <c r="AU16">
        <v>0</v>
      </c>
      <c r="AV16">
        <v>14.5</v>
      </c>
      <c r="AW16">
        <v>18.13</v>
      </c>
      <c r="AX16">
        <v>0</v>
      </c>
      <c r="AY16">
        <v>14.5</v>
      </c>
      <c r="AZ16">
        <v>29.01</v>
      </c>
      <c r="BA16">
        <v>0.53</v>
      </c>
      <c r="BB16">
        <v>0.97</v>
      </c>
      <c r="BC16">
        <v>0.93</v>
      </c>
      <c r="BD16">
        <v>0.59</v>
      </c>
      <c r="BE16">
        <v>0</v>
      </c>
      <c r="BF16">
        <v>36.75</v>
      </c>
      <c r="BG16">
        <v>0</v>
      </c>
      <c r="BH16">
        <v>0</v>
      </c>
      <c r="BI16">
        <v>5.37</v>
      </c>
      <c r="BJ16">
        <v>48.35</v>
      </c>
      <c r="BK16">
        <v>96.7</v>
      </c>
      <c r="BL16">
        <v>0.4</v>
      </c>
      <c r="BM16">
        <v>0</v>
      </c>
      <c r="BN16">
        <v>0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658.88999999999987</v>
      </c>
      <c r="I17" s="88">
        <v>84.19</v>
      </c>
      <c r="J17" s="88">
        <v>151.01</v>
      </c>
      <c r="K17" s="88">
        <v>36.75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72.52</v>
      </c>
      <c r="AC17">
        <v>33.840000000000003</v>
      </c>
      <c r="AD17">
        <v>96.7</v>
      </c>
      <c r="AE17">
        <v>0</v>
      </c>
      <c r="AF17">
        <v>96.7</v>
      </c>
      <c r="AG17">
        <v>102.5</v>
      </c>
      <c r="AH17">
        <v>49.8</v>
      </c>
      <c r="AI17">
        <v>54.39</v>
      </c>
      <c r="AJ17">
        <v>79.290000000000006</v>
      </c>
      <c r="AK17">
        <v>38.68</v>
      </c>
      <c r="AL17">
        <v>0</v>
      </c>
      <c r="AM17">
        <v>0</v>
      </c>
      <c r="AN17">
        <v>0</v>
      </c>
      <c r="AO17">
        <v>0</v>
      </c>
      <c r="AP17">
        <v>24.18</v>
      </c>
      <c r="AQ17">
        <v>12.09</v>
      </c>
      <c r="AR17">
        <v>0</v>
      </c>
      <c r="AS17">
        <v>0</v>
      </c>
      <c r="AT17">
        <v>0</v>
      </c>
      <c r="AU17">
        <v>0</v>
      </c>
      <c r="AV17">
        <v>14.5</v>
      </c>
      <c r="AW17">
        <v>18.13</v>
      </c>
      <c r="AX17">
        <v>0</v>
      </c>
      <c r="AY17">
        <v>14.5</v>
      </c>
      <c r="AZ17">
        <v>29.01</v>
      </c>
      <c r="BA17">
        <v>0.53</v>
      </c>
      <c r="BB17">
        <v>0.97</v>
      </c>
      <c r="BC17">
        <v>0.93</v>
      </c>
      <c r="BD17">
        <v>0.59</v>
      </c>
      <c r="BE17">
        <v>0</v>
      </c>
      <c r="BF17">
        <v>36.75</v>
      </c>
      <c r="BG17">
        <v>0</v>
      </c>
      <c r="BH17">
        <v>0</v>
      </c>
      <c r="BI17">
        <v>5.37</v>
      </c>
      <c r="BJ17">
        <v>48.35</v>
      </c>
      <c r="BK17">
        <v>96.7</v>
      </c>
      <c r="BL17">
        <v>0.4</v>
      </c>
      <c r="BM17">
        <v>0</v>
      </c>
      <c r="BN17">
        <v>0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658.88999999999987</v>
      </c>
      <c r="I18" s="88">
        <v>84.19</v>
      </c>
      <c r="J18" s="88">
        <v>151.01</v>
      </c>
      <c r="K18" s="88">
        <v>36.75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72.52</v>
      </c>
      <c r="AC18">
        <v>33.840000000000003</v>
      </c>
      <c r="AD18">
        <v>96.7</v>
      </c>
      <c r="AE18">
        <v>0</v>
      </c>
      <c r="AF18">
        <v>96.7</v>
      </c>
      <c r="AG18">
        <v>102.5</v>
      </c>
      <c r="AH18">
        <v>49.8</v>
      </c>
      <c r="AI18">
        <v>54.39</v>
      </c>
      <c r="AJ18">
        <v>79.290000000000006</v>
      </c>
      <c r="AK18">
        <v>38.68</v>
      </c>
      <c r="AL18">
        <v>0</v>
      </c>
      <c r="AM18">
        <v>0</v>
      </c>
      <c r="AN18">
        <v>0</v>
      </c>
      <c r="AO18">
        <v>0</v>
      </c>
      <c r="AP18">
        <v>24.18</v>
      </c>
      <c r="AQ18">
        <v>12.09</v>
      </c>
      <c r="AR18">
        <v>0</v>
      </c>
      <c r="AS18">
        <v>0</v>
      </c>
      <c r="AT18">
        <v>0</v>
      </c>
      <c r="AU18">
        <v>0</v>
      </c>
      <c r="AV18">
        <v>14.5</v>
      </c>
      <c r="AW18">
        <v>18.13</v>
      </c>
      <c r="AX18">
        <v>0</v>
      </c>
      <c r="AY18">
        <v>14.5</v>
      </c>
      <c r="AZ18">
        <v>29.01</v>
      </c>
      <c r="BA18">
        <v>0.53</v>
      </c>
      <c r="BB18">
        <v>0.97</v>
      </c>
      <c r="BC18">
        <v>0.93</v>
      </c>
      <c r="BD18">
        <v>0.59</v>
      </c>
      <c r="BE18">
        <v>0</v>
      </c>
      <c r="BF18">
        <v>36.75</v>
      </c>
      <c r="BG18">
        <v>0</v>
      </c>
      <c r="BH18">
        <v>0</v>
      </c>
      <c r="BI18">
        <v>5.37</v>
      </c>
      <c r="BJ18">
        <v>48.35</v>
      </c>
      <c r="BK18">
        <v>96.7</v>
      </c>
      <c r="BL18">
        <v>0.4</v>
      </c>
      <c r="BM18">
        <v>0</v>
      </c>
      <c r="BN18">
        <v>0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477.09999999999997</v>
      </c>
      <c r="I19" s="88">
        <v>84.19</v>
      </c>
      <c r="J19" s="88">
        <v>150.91</v>
      </c>
      <c r="K19" s="88">
        <v>35.78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72.52</v>
      </c>
      <c r="AC19">
        <v>33.840000000000003</v>
      </c>
      <c r="AD19">
        <v>96.7</v>
      </c>
      <c r="AE19">
        <v>0</v>
      </c>
      <c r="AF19">
        <v>96.7</v>
      </c>
      <c r="AG19">
        <v>0</v>
      </c>
      <c r="AH19">
        <v>49.8</v>
      </c>
      <c r="AI19">
        <v>54.39</v>
      </c>
      <c r="AJ19">
        <v>0</v>
      </c>
      <c r="AK19">
        <v>38.68</v>
      </c>
      <c r="AL19">
        <v>0</v>
      </c>
      <c r="AM19">
        <v>0</v>
      </c>
      <c r="AN19">
        <v>0</v>
      </c>
      <c r="AO19">
        <v>0</v>
      </c>
      <c r="AP19">
        <v>24.18</v>
      </c>
      <c r="AQ19">
        <v>12.09</v>
      </c>
      <c r="AR19">
        <v>0</v>
      </c>
      <c r="AS19">
        <v>0</v>
      </c>
      <c r="AT19">
        <v>0</v>
      </c>
      <c r="AU19">
        <v>0</v>
      </c>
      <c r="AV19">
        <v>14.5</v>
      </c>
      <c r="AW19">
        <v>18.13</v>
      </c>
      <c r="AX19">
        <v>0</v>
      </c>
      <c r="AY19">
        <v>14.5</v>
      </c>
      <c r="AZ19">
        <v>29.01</v>
      </c>
      <c r="BA19">
        <v>0.53</v>
      </c>
      <c r="BB19">
        <v>0.97</v>
      </c>
      <c r="BC19">
        <v>0.93</v>
      </c>
      <c r="BD19">
        <v>0.59</v>
      </c>
      <c r="BE19">
        <v>0</v>
      </c>
      <c r="BF19">
        <v>35.78</v>
      </c>
      <c r="BG19">
        <v>0</v>
      </c>
      <c r="BH19">
        <v>0</v>
      </c>
      <c r="BI19">
        <v>5.27</v>
      </c>
      <c r="BJ19">
        <v>48.35</v>
      </c>
      <c r="BK19">
        <v>96.7</v>
      </c>
      <c r="BL19">
        <v>0.4</v>
      </c>
      <c r="BM19">
        <v>0</v>
      </c>
      <c r="BN19">
        <v>0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477.09999999999997</v>
      </c>
      <c r="I20" s="88">
        <v>84.19</v>
      </c>
      <c r="J20" s="88">
        <v>150.91</v>
      </c>
      <c r="K20" s="88">
        <v>35.78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72.52</v>
      </c>
      <c r="AC20">
        <v>33.840000000000003</v>
      </c>
      <c r="AD20">
        <v>96.7</v>
      </c>
      <c r="AE20">
        <v>0</v>
      </c>
      <c r="AF20">
        <v>96.7</v>
      </c>
      <c r="AG20">
        <v>0</v>
      </c>
      <c r="AH20">
        <v>49.8</v>
      </c>
      <c r="AI20">
        <v>54.39</v>
      </c>
      <c r="AJ20">
        <v>0</v>
      </c>
      <c r="AK20">
        <v>38.68</v>
      </c>
      <c r="AL20">
        <v>0</v>
      </c>
      <c r="AM20">
        <v>0</v>
      </c>
      <c r="AN20">
        <v>0</v>
      </c>
      <c r="AO20">
        <v>0</v>
      </c>
      <c r="AP20">
        <v>24.18</v>
      </c>
      <c r="AQ20">
        <v>12.09</v>
      </c>
      <c r="AR20">
        <v>0</v>
      </c>
      <c r="AS20">
        <v>0</v>
      </c>
      <c r="AT20">
        <v>0</v>
      </c>
      <c r="AU20">
        <v>0</v>
      </c>
      <c r="AV20">
        <v>14.5</v>
      </c>
      <c r="AW20">
        <v>18.13</v>
      </c>
      <c r="AX20">
        <v>0</v>
      </c>
      <c r="AY20">
        <v>14.5</v>
      </c>
      <c r="AZ20">
        <v>29.01</v>
      </c>
      <c r="BA20">
        <v>0.53</v>
      </c>
      <c r="BB20">
        <v>0.97</v>
      </c>
      <c r="BC20">
        <v>0.93</v>
      </c>
      <c r="BD20">
        <v>0.59</v>
      </c>
      <c r="BE20">
        <v>0</v>
      </c>
      <c r="BF20">
        <v>35.78</v>
      </c>
      <c r="BG20">
        <v>0</v>
      </c>
      <c r="BH20">
        <v>0</v>
      </c>
      <c r="BI20">
        <v>5.27</v>
      </c>
      <c r="BJ20">
        <v>48.35</v>
      </c>
      <c r="BK20">
        <v>96.7</v>
      </c>
      <c r="BL20">
        <v>0.4</v>
      </c>
      <c r="BM20">
        <v>0</v>
      </c>
      <c r="BN20">
        <v>0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477.09999999999997</v>
      </c>
      <c r="I21" s="88">
        <v>84.19</v>
      </c>
      <c r="J21" s="88">
        <v>150.91</v>
      </c>
      <c r="K21" s="88">
        <v>35.78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72.52</v>
      </c>
      <c r="AC21">
        <v>33.840000000000003</v>
      </c>
      <c r="AD21">
        <v>96.7</v>
      </c>
      <c r="AE21">
        <v>0</v>
      </c>
      <c r="AF21">
        <v>96.7</v>
      </c>
      <c r="AG21">
        <v>0</v>
      </c>
      <c r="AH21">
        <v>49.8</v>
      </c>
      <c r="AI21">
        <v>54.39</v>
      </c>
      <c r="AJ21">
        <v>0</v>
      </c>
      <c r="AK21">
        <v>38.68</v>
      </c>
      <c r="AL21">
        <v>0</v>
      </c>
      <c r="AM21">
        <v>0</v>
      </c>
      <c r="AN21">
        <v>0</v>
      </c>
      <c r="AO21">
        <v>0</v>
      </c>
      <c r="AP21">
        <v>24.18</v>
      </c>
      <c r="AQ21">
        <v>12.09</v>
      </c>
      <c r="AR21">
        <v>0</v>
      </c>
      <c r="AS21">
        <v>0</v>
      </c>
      <c r="AT21">
        <v>0</v>
      </c>
      <c r="AU21">
        <v>0</v>
      </c>
      <c r="AV21">
        <v>14.5</v>
      </c>
      <c r="AW21">
        <v>18.13</v>
      </c>
      <c r="AX21">
        <v>0</v>
      </c>
      <c r="AY21">
        <v>14.5</v>
      </c>
      <c r="AZ21">
        <v>29.01</v>
      </c>
      <c r="BA21">
        <v>0.53</v>
      </c>
      <c r="BB21">
        <v>0.97</v>
      </c>
      <c r="BC21">
        <v>0.93</v>
      </c>
      <c r="BD21">
        <v>0.59</v>
      </c>
      <c r="BE21">
        <v>0</v>
      </c>
      <c r="BF21">
        <v>35.78</v>
      </c>
      <c r="BG21">
        <v>0</v>
      </c>
      <c r="BH21">
        <v>0</v>
      </c>
      <c r="BI21">
        <v>5.27</v>
      </c>
      <c r="BJ21">
        <v>48.35</v>
      </c>
      <c r="BK21">
        <v>96.7</v>
      </c>
      <c r="BL21">
        <v>0.4</v>
      </c>
      <c r="BM21">
        <v>0</v>
      </c>
      <c r="BN21">
        <v>0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477.09999999999997</v>
      </c>
      <c r="I22" s="88">
        <v>84.19</v>
      </c>
      <c r="J22" s="88">
        <v>150.91</v>
      </c>
      <c r="K22" s="88">
        <v>35.78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72.52</v>
      </c>
      <c r="AC22">
        <v>33.840000000000003</v>
      </c>
      <c r="AD22">
        <v>96.7</v>
      </c>
      <c r="AE22">
        <v>0</v>
      </c>
      <c r="AF22">
        <v>96.7</v>
      </c>
      <c r="AG22">
        <v>0</v>
      </c>
      <c r="AH22">
        <v>49.8</v>
      </c>
      <c r="AI22">
        <v>54.39</v>
      </c>
      <c r="AJ22">
        <v>0</v>
      </c>
      <c r="AK22">
        <v>38.68</v>
      </c>
      <c r="AL22">
        <v>0</v>
      </c>
      <c r="AM22">
        <v>0</v>
      </c>
      <c r="AN22">
        <v>0</v>
      </c>
      <c r="AO22">
        <v>0</v>
      </c>
      <c r="AP22">
        <v>24.18</v>
      </c>
      <c r="AQ22">
        <v>12.09</v>
      </c>
      <c r="AR22">
        <v>0</v>
      </c>
      <c r="AS22">
        <v>0</v>
      </c>
      <c r="AT22">
        <v>0</v>
      </c>
      <c r="AU22">
        <v>0</v>
      </c>
      <c r="AV22">
        <v>14.5</v>
      </c>
      <c r="AW22">
        <v>18.13</v>
      </c>
      <c r="AX22">
        <v>0</v>
      </c>
      <c r="AY22">
        <v>14.5</v>
      </c>
      <c r="AZ22">
        <v>29.01</v>
      </c>
      <c r="BA22">
        <v>0.53</v>
      </c>
      <c r="BB22">
        <v>0.97</v>
      </c>
      <c r="BC22">
        <v>0.93</v>
      </c>
      <c r="BD22">
        <v>0.59</v>
      </c>
      <c r="BE22">
        <v>0</v>
      </c>
      <c r="BF22">
        <v>35.78</v>
      </c>
      <c r="BG22">
        <v>0</v>
      </c>
      <c r="BH22">
        <v>0</v>
      </c>
      <c r="BI22">
        <v>5.27</v>
      </c>
      <c r="BJ22">
        <v>48.35</v>
      </c>
      <c r="BK22">
        <v>96.7</v>
      </c>
      <c r="BL22">
        <v>0.4</v>
      </c>
      <c r="BM22">
        <v>0</v>
      </c>
      <c r="BN22">
        <v>0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477.09999999999997</v>
      </c>
      <c r="I23" s="88">
        <v>84.19</v>
      </c>
      <c r="J23" s="88">
        <v>150.91</v>
      </c>
      <c r="K23" s="88">
        <v>35.78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72.52</v>
      </c>
      <c r="AC23">
        <v>33.840000000000003</v>
      </c>
      <c r="AD23">
        <v>96.7</v>
      </c>
      <c r="AE23">
        <v>0</v>
      </c>
      <c r="AF23">
        <v>96.7</v>
      </c>
      <c r="AG23">
        <v>0</v>
      </c>
      <c r="AH23">
        <v>49.8</v>
      </c>
      <c r="AI23">
        <v>54.39</v>
      </c>
      <c r="AJ23">
        <v>0</v>
      </c>
      <c r="AK23">
        <v>38.68</v>
      </c>
      <c r="AL23">
        <v>0</v>
      </c>
      <c r="AM23">
        <v>0</v>
      </c>
      <c r="AN23">
        <v>0</v>
      </c>
      <c r="AO23">
        <v>0</v>
      </c>
      <c r="AP23">
        <v>24.18</v>
      </c>
      <c r="AQ23">
        <v>12.09</v>
      </c>
      <c r="AR23">
        <v>0</v>
      </c>
      <c r="AS23">
        <v>0</v>
      </c>
      <c r="AT23">
        <v>0</v>
      </c>
      <c r="AU23">
        <v>0</v>
      </c>
      <c r="AV23">
        <v>14.5</v>
      </c>
      <c r="AW23">
        <v>18.13</v>
      </c>
      <c r="AX23">
        <v>0</v>
      </c>
      <c r="AY23">
        <v>14.5</v>
      </c>
      <c r="AZ23">
        <v>29.01</v>
      </c>
      <c r="BA23">
        <v>0.53</v>
      </c>
      <c r="BB23">
        <v>0.97</v>
      </c>
      <c r="BC23">
        <v>0.93</v>
      </c>
      <c r="BD23">
        <v>0.59</v>
      </c>
      <c r="BE23">
        <v>0</v>
      </c>
      <c r="BF23">
        <v>35.78</v>
      </c>
      <c r="BG23">
        <v>0</v>
      </c>
      <c r="BH23">
        <v>0</v>
      </c>
      <c r="BI23">
        <v>5.27</v>
      </c>
      <c r="BJ23">
        <v>48.35</v>
      </c>
      <c r="BK23">
        <v>96.7</v>
      </c>
      <c r="BL23">
        <v>0.4</v>
      </c>
      <c r="BM23">
        <v>0</v>
      </c>
      <c r="BN23">
        <v>0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477.09999999999997</v>
      </c>
      <c r="I24" s="88">
        <v>84.19</v>
      </c>
      <c r="J24" s="88">
        <v>150.91</v>
      </c>
      <c r="K24" s="88">
        <v>35.78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72.52</v>
      </c>
      <c r="AC24">
        <v>33.840000000000003</v>
      </c>
      <c r="AD24">
        <v>96.7</v>
      </c>
      <c r="AE24">
        <v>0</v>
      </c>
      <c r="AF24">
        <v>96.7</v>
      </c>
      <c r="AG24">
        <v>0</v>
      </c>
      <c r="AH24">
        <v>49.8</v>
      </c>
      <c r="AI24">
        <v>54.39</v>
      </c>
      <c r="AJ24">
        <v>0</v>
      </c>
      <c r="AK24">
        <v>38.68</v>
      </c>
      <c r="AL24">
        <v>0</v>
      </c>
      <c r="AM24">
        <v>0</v>
      </c>
      <c r="AN24">
        <v>0</v>
      </c>
      <c r="AO24">
        <v>0</v>
      </c>
      <c r="AP24">
        <v>24.18</v>
      </c>
      <c r="AQ24">
        <v>12.09</v>
      </c>
      <c r="AR24">
        <v>0</v>
      </c>
      <c r="AS24">
        <v>0</v>
      </c>
      <c r="AT24">
        <v>0</v>
      </c>
      <c r="AU24">
        <v>0</v>
      </c>
      <c r="AV24">
        <v>14.5</v>
      </c>
      <c r="AW24">
        <v>18.13</v>
      </c>
      <c r="AX24">
        <v>0</v>
      </c>
      <c r="AY24">
        <v>14.5</v>
      </c>
      <c r="AZ24">
        <v>29.01</v>
      </c>
      <c r="BA24">
        <v>0.53</v>
      </c>
      <c r="BB24">
        <v>0.97</v>
      </c>
      <c r="BC24">
        <v>0.93</v>
      </c>
      <c r="BD24">
        <v>0.59</v>
      </c>
      <c r="BE24">
        <v>0</v>
      </c>
      <c r="BF24">
        <v>29.98</v>
      </c>
      <c r="BG24">
        <v>0</v>
      </c>
      <c r="BH24">
        <v>5.8</v>
      </c>
      <c r="BI24">
        <v>5.27</v>
      </c>
      <c r="BJ24">
        <v>48.35</v>
      </c>
      <c r="BK24">
        <v>96.7</v>
      </c>
      <c r="BL24">
        <v>0.4</v>
      </c>
      <c r="BM24">
        <v>0</v>
      </c>
      <c r="BN24">
        <v>0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477.09999999999997</v>
      </c>
      <c r="I25" s="88">
        <v>84.19</v>
      </c>
      <c r="J25" s="88">
        <v>150.91</v>
      </c>
      <c r="K25" s="88">
        <v>35.78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72.52</v>
      </c>
      <c r="AC25">
        <v>33.840000000000003</v>
      </c>
      <c r="AD25">
        <v>96.7</v>
      </c>
      <c r="AE25">
        <v>0</v>
      </c>
      <c r="AF25">
        <v>96.7</v>
      </c>
      <c r="AG25">
        <v>0</v>
      </c>
      <c r="AH25">
        <v>49.8</v>
      </c>
      <c r="AI25">
        <v>54.39</v>
      </c>
      <c r="AJ25">
        <v>0</v>
      </c>
      <c r="AK25">
        <v>38.68</v>
      </c>
      <c r="AL25">
        <v>0</v>
      </c>
      <c r="AM25">
        <v>0</v>
      </c>
      <c r="AN25">
        <v>0</v>
      </c>
      <c r="AO25">
        <v>0</v>
      </c>
      <c r="AP25">
        <v>24.18</v>
      </c>
      <c r="AQ25">
        <v>12.09</v>
      </c>
      <c r="AR25">
        <v>0</v>
      </c>
      <c r="AS25">
        <v>0</v>
      </c>
      <c r="AT25">
        <v>0</v>
      </c>
      <c r="AU25">
        <v>0</v>
      </c>
      <c r="AV25">
        <v>14.5</v>
      </c>
      <c r="AW25">
        <v>18.13</v>
      </c>
      <c r="AX25">
        <v>0</v>
      </c>
      <c r="AY25">
        <v>14.5</v>
      </c>
      <c r="AZ25">
        <v>29.01</v>
      </c>
      <c r="BA25">
        <v>0.53</v>
      </c>
      <c r="BB25">
        <v>0.97</v>
      </c>
      <c r="BC25">
        <v>0.93</v>
      </c>
      <c r="BD25">
        <v>0.59</v>
      </c>
      <c r="BE25">
        <v>0</v>
      </c>
      <c r="BF25">
        <v>29.98</v>
      </c>
      <c r="BG25">
        <v>0</v>
      </c>
      <c r="BH25">
        <v>5.8</v>
      </c>
      <c r="BI25">
        <v>5.27</v>
      </c>
      <c r="BJ25">
        <v>48.35</v>
      </c>
      <c r="BK25">
        <v>96.7</v>
      </c>
      <c r="BL25">
        <v>0.4</v>
      </c>
      <c r="BM25">
        <v>0</v>
      </c>
      <c r="BN25">
        <v>0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477.09999999999997</v>
      </c>
      <c r="I26" s="88">
        <v>84.19</v>
      </c>
      <c r="J26" s="88">
        <v>150.91</v>
      </c>
      <c r="K26" s="88">
        <v>35.78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72.52</v>
      </c>
      <c r="AC26">
        <v>33.840000000000003</v>
      </c>
      <c r="AD26">
        <v>96.7</v>
      </c>
      <c r="AE26">
        <v>0</v>
      </c>
      <c r="AF26">
        <v>96.7</v>
      </c>
      <c r="AG26">
        <v>0</v>
      </c>
      <c r="AH26">
        <v>49.8</v>
      </c>
      <c r="AI26">
        <v>54.39</v>
      </c>
      <c r="AJ26">
        <v>0</v>
      </c>
      <c r="AK26">
        <v>38.68</v>
      </c>
      <c r="AL26">
        <v>0</v>
      </c>
      <c r="AM26">
        <v>0</v>
      </c>
      <c r="AN26">
        <v>0</v>
      </c>
      <c r="AO26">
        <v>0</v>
      </c>
      <c r="AP26">
        <v>24.18</v>
      </c>
      <c r="AQ26">
        <v>12.09</v>
      </c>
      <c r="AR26">
        <v>0</v>
      </c>
      <c r="AS26">
        <v>0</v>
      </c>
      <c r="AT26">
        <v>0</v>
      </c>
      <c r="AU26">
        <v>0</v>
      </c>
      <c r="AV26">
        <v>14.5</v>
      </c>
      <c r="AW26">
        <v>18.13</v>
      </c>
      <c r="AX26">
        <v>0</v>
      </c>
      <c r="AY26">
        <v>14.5</v>
      </c>
      <c r="AZ26">
        <v>29.01</v>
      </c>
      <c r="BA26">
        <v>0.53</v>
      </c>
      <c r="BB26">
        <v>0.97</v>
      </c>
      <c r="BC26">
        <v>0.93</v>
      </c>
      <c r="BD26">
        <v>0.59</v>
      </c>
      <c r="BE26">
        <v>0</v>
      </c>
      <c r="BF26">
        <v>29.98</v>
      </c>
      <c r="BG26">
        <v>0</v>
      </c>
      <c r="BH26">
        <v>5.8</v>
      </c>
      <c r="BI26">
        <v>5.27</v>
      </c>
      <c r="BJ26">
        <v>48.35</v>
      </c>
      <c r="BK26">
        <v>96.7</v>
      </c>
      <c r="BL26">
        <v>0.4</v>
      </c>
      <c r="BM26">
        <v>0</v>
      </c>
      <c r="BN26">
        <v>0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348.45</v>
      </c>
      <c r="I27" s="88">
        <v>27.38</v>
      </c>
      <c r="J27" s="88">
        <v>150.82</v>
      </c>
      <c r="K27" s="88">
        <v>25.14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33.840000000000003</v>
      </c>
      <c r="AD27">
        <v>96.7</v>
      </c>
      <c r="AE27">
        <v>0</v>
      </c>
      <c r="AF27">
        <v>96.7</v>
      </c>
      <c r="AG27">
        <v>0</v>
      </c>
      <c r="AH27">
        <v>49.8</v>
      </c>
      <c r="AI27">
        <v>0</v>
      </c>
      <c r="AJ27">
        <v>0</v>
      </c>
      <c r="AK27">
        <v>38.68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12.09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14.5</v>
      </c>
      <c r="AZ27">
        <v>27.08</v>
      </c>
      <c r="BA27">
        <v>0.53</v>
      </c>
      <c r="BB27">
        <v>0.97</v>
      </c>
      <c r="BC27">
        <v>0.93</v>
      </c>
      <c r="BD27">
        <v>0.59</v>
      </c>
      <c r="BE27">
        <v>19.34</v>
      </c>
      <c r="BF27">
        <v>0</v>
      </c>
      <c r="BG27">
        <v>0</v>
      </c>
      <c r="BH27">
        <v>5.8</v>
      </c>
      <c r="BI27">
        <v>5.18</v>
      </c>
      <c r="BJ27">
        <v>48.35</v>
      </c>
      <c r="BK27">
        <v>96.7</v>
      </c>
      <c r="BL27">
        <v>0.59</v>
      </c>
      <c r="BM27">
        <v>0</v>
      </c>
      <c r="BN27">
        <v>0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349.84999999999997</v>
      </c>
      <c r="I28" s="88">
        <v>27.98</v>
      </c>
      <c r="J28" s="88">
        <v>150.82</v>
      </c>
      <c r="K28" s="88">
        <v>19.34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33.840000000000003</v>
      </c>
      <c r="AD28">
        <v>96.7</v>
      </c>
      <c r="AE28">
        <v>0</v>
      </c>
      <c r="AF28">
        <v>96.7</v>
      </c>
      <c r="AG28">
        <v>0</v>
      </c>
      <c r="AH28">
        <v>49.8</v>
      </c>
      <c r="AI28">
        <v>0</v>
      </c>
      <c r="AJ28">
        <v>0</v>
      </c>
      <c r="AK28">
        <v>38.68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12.09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14.5</v>
      </c>
      <c r="AZ28">
        <v>27.08</v>
      </c>
      <c r="BA28">
        <v>0.53</v>
      </c>
      <c r="BB28">
        <v>0.97</v>
      </c>
      <c r="BC28">
        <v>0.93</v>
      </c>
      <c r="BD28">
        <v>0.59</v>
      </c>
      <c r="BE28">
        <v>19.34</v>
      </c>
      <c r="BF28">
        <v>0</v>
      </c>
      <c r="BG28">
        <v>0</v>
      </c>
      <c r="BH28">
        <v>0</v>
      </c>
      <c r="BI28">
        <v>5.18</v>
      </c>
      <c r="BJ28">
        <v>48.35</v>
      </c>
      <c r="BK28">
        <v>96.7</v>
      </c>
      <c r="BL28">
        <v>0.59</v>
      </c>
      <c r="BM28">
        <v>1.4</v>
      </c>
      <c r="BN28">
        <v>0</v>
      </c>
      <c r="BO28">
        <v>0.6</v>
      </c>
      <c r="BP28">
        <v>0</v>
      </c>
    </row>
    <row r="29" spans="1:68">
      <c r="A29" t="s">
        <v>269</v>
      </c>
      <c r="G29" t="s">
        <v>71</v>
      </c>
      <c r="H29" s="115">
        <v>350.55</v>
      </c>
      <c r="I29" s="88">
        <v>30.209999999999997</v>
      </c>
      <c r="J29" s="88">
        <v>150.82</v>
      </c>
      <c r="K29" s="88">
        <v>23.21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33.840000000000003</v>
      </c>
      <c r="AD29">
        <v>96.7</v>
      </c>
      <c r="AE29">
        <v>0</v>
      </c>
      <c r="AF29">
        <v>96.7</v>
      </c>
      <c r="AG29">
        <v>0</v>
      </c>
      <c r="AH29">
        <v>49.8</v>
      </c>
      <c r="AI29">
        <v>0</v>
      </c>
      <c r="AJ29">
        <v>0</v>
      </c>
      <c r="AK29">
        <v>38.68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12.09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14.5</v>
      </c>
      <c r="AZ29">
        <v>27.08</v>
      </c>
      <c r="BA29">
        <v>0.53</v>
      </c>
      <c r="BB29">
        <v>0.97</v>
      </c>
      <c r="BC29">
        <v>0.93</v>
      </c>
      <c r="BD29">
        <v>0.59</v>
      </c>
      <c r="BE29">
        <v>19.34</v>
      </c>
      <c r="BF29">
        <v>0</v>
      </c>
      <c r="BG29">
        <v>0</v>
      </c>
      <c r="BH29">
        <v>0</v>
      </c>
      <c r="BI29">
        <v>5.18</v>
      </c>
      <c r="BJ29">
        <v>48.35</v>
      </c>
      <c r="BK29">
        <v>96.7</v>
      </c>
      <c r="BL29">
        <v>0.59</v>
      </c>
      <c r="BM29">
        <v>2.1</v>
      </c>
      <c r="BN29">
        <v>1.93</v>
      </c>
      <c r="BO29">
        <v>0.9</v>
      </c>
      <c r="BP29">
        <v>3.87</v>
      </c>
    </row>
    <row r="30" spans="1:68">
      <c r="A30" t="s">
        <v>270</v>
      </c>
      <c r="G30" t="s">
        <v>72</v>
      </c>
      <c r="H30" s="115">
        <v>351.25</v>
      </c>
      <c r="I30" s="88">
        <v>32.450000000000003</v>
      </c>
      <c r="J30" s="88">
        <v>150.82</v>
      </c>
      <c r="K30" s="88">
        <v>28.04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33.840000000000003</v>
      </c>
      <c r="AD30">
        <v>96.7</v>
      </c>
      <c r="AE30">
        <v>0</v>
      </c>
      <c r="AF30">
        <v>96.7</v>
      </c>
      <c r="AG30">
        <v>0</v>
      </c>
      <c r="AH30">
        <v>49.8</v>
      </c>
      <c r="AI30">
        <v>0</v>
      </c>
      <c r="AJ30">
        <v>0</v>
      </c>
      <c r="AK30">
        <v>38.68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12.09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14.5</v>
      </c>
      <c r="AZ30">
        <v>27.08</v>
      </c>
      <c r="BA30">
        <v>0.53</v>
      </c>
      <c r="BB30">
        <v>0.97</v>
      </c>
      <c r="BC30">
        <v>0.93</v>
      </c>
      <c r="BD30">
        <v>0.59</v>
      </c>
      <c r="BE30">
        <v>19.34</v>
      </c>
      <c r="BF30">
        <v>0</v>
      </c>
      <c r="BG30">
        <v>0</v>
      </c>
      <c r="BH30">
        <v>0</v>
      </c>
      <c r="BI30">
        <v>5.18</v>
      </c>
      <c r="BJ30">
        <v>48.35</v>
      </c>
      <c r="BK30">
        <v>96.7</v>
      </c>
      <c r="BL30">
        <v>0.59</v>
      </c>
      <c r="BM30">
        <v>2.8</v>
      </c>
      <c r="BN30">
        <v>3.87</v>
      </c>
      <c r="BO30">
        <v>1.2</v>
      </c>
      <c r="BP30">
        <v>8.6999999999999993</v>
      </c>
    </row>
    <row r="31" spans="1:68">
      <c r="A31" t="s">
        <v>280</v>
      </c>
      <c r="G31" t="s">
        <v>73</v>
      </c>
      <c r="H31" s="115">
        <v>352.65</v>
      </c>
      <c r="I31" s="88">
        <v>37.1</v>
      </c>
      <c r="J31" s="88">
        <v>150.82</v>
      </c>
      <c r="K31" s="88">
        <v>57.059999999999995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33.840000000000003</v>
      </c>
      <c r="AD31">
        <v>96.7</v>
      </c>
      <c r="AE31">
        <v>0</v>
      </c>
      <c r="AF31">
        <v>96.7</v>
      </c>
      <c r="AG31">
        <v>0</v>
      </c>
      <c r="AH31">
        <v>49.8</v>
      </c>
      <c r="AI31">
        <v>0</v>
      </c>
      <c r="AJ31">
        <v>0</v>
      </c>
      <c r="AK31">
        <v>38.68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12.09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14.5</v>
      </c>
      <c r="AZ31">
        <v>27.08</v>
      </c>
      <c r="BA31">
        <v>0.53</v>
      </c>
      <c r="BB31">
        <v>0.97</v>
      </c>
      <c r="BC31">
        <v>0.93</v>
      </c>
      <c r="BD31">
        <v>0.59</v>
      </c>
      <c r="BE31">
        <v>19.34</v>
      </c>
      <c r="BF31">
        <v>0</v>
      </c>
      <c r="BG31">
        <v>0</v>
      </c>
      <c r="BH31">
        <v>24.18</v>
      </c>
      <c r="BI31">
        <v>5.18</v>
      </c>
      <c r="BJ31">
        <v>48.35</v>
      </c>
      <c r="BK31">
        <v>96.7</v>
      </c>
      <c r="BL31">
        <v>0.59</v>
      </c>
      <c r="BM31">
        <v>4.2</v>
      </c>
      <c r="BN31">
        <v>7.74</v>
      </c>
      <c r="BO31">
        <v>1.8</v>
      </c>
      <c r="BP31">
        <v>13.54</v>
      </c>
    </row>
    <row r="32" spans="1:68">
      <c r="A32" t="s">
        <v>281</v>
      </c>
      <c r="G32" t="s">
        <v>74</v>
      </c>
      <c r="H32" s="115">
        <v>354.05</v>
      </c>
      <c r="I32" s="88">
        <v>38.660000000000004</v>
      </c>
      <c r="J32" s="88">
        <v>150.82</v>
      </c>
      <c r="K32" s="88">
        <v>38.68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33.840000000000003</v>
      </c>
      <c r="AD32">
        <v>96.7</v>
      </c>
      <c r="AE32">
        <v>0</v>
      </c>
      <c r="AF32">
        <v>96.7</v>
      </c>
      <c r="AG32">
        <v>0</v>
      </c>
      <c r="AH32">
        <v>49.8</v>
      </c>
      <c r="AI32">
        <v>0</v>
      </c>
      <c r="AJ32">
        <v>0</v>
      </c>
      <c r="AK32">
        <v>38.68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12.09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14.5</v>
      </c>
      <c r="AZ32">
        <v>27.08</v>
      </c>
      <c r="BA32">
        <v>0.53</v>
      </c>
      <c r="BB32">
        <v>0.97</v>
      </c>
      <c r="BC32">
        <v>0.93</v>
      </c>
      <c r="BD32">
        <v>0.59</v>
      </c>
      <c r="BE32">
        <v>19.34</v>
      </c>
      <c r="BF32">
        <v>0</v>
      </c>
      <c r="BG32">
        <v>0</v>
      </c>
      <c r="BH32">
        <v>0</v>
      </c>
      <c r="BI32">
        <v>5.18</v>
      </c>
      <c r="BJ32">
        <v>48.35</v>
      </c>
      <c r="BK32">
        <v>96.7</v>
      </c>
      <c r="BL32">
        <v>0.59</v>
      </c>
      <c r="BM32">
        <v>5.6</v>
      </c>
      <c r="BN32">
        <v>8.6999999999999993</v>
      </c>
      <c r="BO32">
        <v>2.4</v>
      </c>
      <c r="BP32">
        <v>19.34</v>
      </c>
    </row>
    <row r="33" spans="1:68">
      <c r="A33" t="s">
        <v>282</v>
      </c>
      <c r="G33" t="s">
        <v>75</v>
      </c>
      <c r="H33" s="115">
        <v>356.15</v>
      </c>
      <c r="I33" s="88">
        <v>42.46</v>
      </c>
      <c r="J33" s="88">
        <v>150.82</v>
      </c>
      <c r="K33" s="88">
        <v>45.45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33.840000000000003</v>
      </c>
      <c r="AD33">
        <v>96.7</v>
      </c>
      <c r="AE33">
        <v>0</v>
      </c>
      <c r="AF33">
        <v>96.7</v>
      </c>
      <c r="AG33">
        <v>0</v>
      </c>
      <c r="AH33">
        <v>49.8</v>
      </c>
      <c r="AI33">
        <v>0</v>
      </c>
      <c r="AJ33">
        <v>0</v>
      </c>
      <c r="AK33">
        <v>38.68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12.09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14.5</v>
      </c>
      <c r="AZ33">
        <v>27.08</v>
      </c>
      <c r="BA33">
        <v>0.53</v>
      </c>
      <c r="BB33">
        <v>0.97</v>
      </c>
      <c r="BC33">
        <v>0.93</v>
      </c>
      <c r="BD33">
        <v>0.59</v>
      </c>
      <c r="BE33">
        <v>19.34</v>
      </c>
      <c r="BF33">
        <v>0</v>
      </c>
      <c r="BG33">
        <v>0</v>
      </c>
      <c r="BH33">
        <v>0</v>
      </c>
      <c r="BI33">
        <v>5.18</v>
      </c>
      <c r="BJ33">
        <v>48.35</v>
      </c>
      <c r="BK33">
        <v>96.7</v>
      </c>
      <c r="BL33">
        <v>0.59</v>
      </c>
      <c r="BM33">
        <v>7.7</v>
      </c>
      <c r="BN33">
        <v>11.6</v>
      </c>
      <c r="BO33">
        <v>3.3</v>
      </c>
      <c r="BP33">
        <v>26.11</v>
      </c>
    </row>
    <row r="34" spans="1:68">
      <c r="A34" t="s">
        <v>283</v>
      </c>
      <c r="G34" t="s">
        <v>76</v>
      </c>
      <c r="H34" s="115">
        <v>358.95</v>
      </c>
      <c r="I34" s="88">
        <v>46.57</v>
      </c>
      <c r="J34" s="88">
        <v>150.82</v>
      </c>
      <c r="K34" s="88">
        <v>54.150000000000006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33.840000000000003</v>
      </c>
      <c r="AD34">
        <v>96.7</v>
      </c>
      <c r="AE34">
        <v>0</v>
      </c>
      <c r="AF34">
        <v>96.7</v>
      </c>
      <c r="AG34">
        <v>0</v>
      </c>
      <c r="AH34">
        <v>49.8</v>
      </c>
      <c r="AI34">
        <v>0</v>
      </c>
      <c r="AJ34">
        <v>0</v>
      </c>
      <c r="AK34">
        <v>38.68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12.09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14.5</v>
      </c>
      <c r="AZ34">
        <v>27.08</v>
      </c>
      <c r="BA34">
        <v>0.53</v>
      </c>
      <c r="BB34">
        <v>0.97</v>
      </c>
      <c r="BC34">
        <v>0.93</v>
      </c>
      <c r="BD34">
        <v>0.59</v>
      </c>
      <c r="BE34">
        <v>19.34</v>
      </c>
      <c r="BF34">
        <v>0</v>
      </c>
      <c r="BG34">
        <v>0</v>
      </c>
      <c r="BH34">
        <v>0</v>
      </c>
      <c r="BI34">
        <v>5.18</v>
      </c>
      <c r="BJ34">
        <v>48.35</v>
      </c>
      <c r="BK34">
        <v>96.7</v>
      </c>
      <c r="BL34">
        <v>0.59</v>
      </c>
      <c r="BM34">
        <v>10.5</v>
      </c>
      <c r="BN34">
        <v>14.51</v>
      </c>
      <c r="BO34">
        <v>4.5</v>
      </c>
      <c r="BP34">
        <v>34.81</v>
      </c>
    </row>
    <row r="35" spans="1:68">
      <c r="A35" t="s">
        <v>297</v>
      </c>
      <c r="G35" t="s">
        <v>77</v>
      </c>
      <c r="H35" s="115">
        <v>361.18</v>
      </c>
      <c r="I35" s="88">
        <v>49.4</v>
      </c>
      <c r="J35" s="88">
        <v>150.73000000000002</v>
      </c>
      <c r="K35" s="88">
        <v>62.86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33.840000000000003</v>
      </c>
      <c r="AD35">
        <v>96.7</v>
      </c>
      <c r="AE35">
        <v>0</v>
      </c>
      <c r="AF35">
        <v>96.7</v>
      </c>
      <c r="AG35">
        <v>0</v>
      </c>
      <c r="AH35">
        <v>49.8</v>
      </c>
      <c r="AI35">
        <v>0</v>
      </c>
      <c r="AJ35">
        <v>0</v>
      </c>
      <c r="AK35">
        <v>38.68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12.09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14.5</v>
      </c>
      <c r="AZ35">
        <v>27.08</v>
      </c>
      <c r="BA35">
        <v>0.53</v>
      </c>
      <c r="BB35">
        <v>0.97</v>
      </c>
      <c r="BC35">
        <v>0.97</v>
      </c>
      <c r="BD35">
        <v>0.59</v>
      </c>
      <c r="BE35">
        <v>19.34</v>
      </c>
      <c r="BF35">
        <v>0</v>
      </c>
      <c r="BG35">
        <v>0</v>
      </c>
      <c r="BH35">
        <v>0</v>
      </c>
      <c r="BI35">
        <v>5.09</v>
      </c>
      <c r="BJ35">
        <v>48.35</v>
      </c>
      <c r="BK35">
        <v>96.7</v>
      </c>
      <c r="BL35">
        <v>0.59</v>
      </c>
      <c r="BM35">
        <v>12.6</v>
      </c>
      <c r="BN35">
        <v>16.440000000000001</v>
      </c>
      <c r="BO35">
        <v>5.4</v>
      </c>
      <c r="BP35">
        <v>43.52</v>
      </c>
    </row>
    <row r="36" spans="1:68">
      <c r="A36" t="s">
        <v>330</v>
      </c>
      <c r="G36" t="s">
        <v>78</v>
      </c>
      <c r="H36" s="115">
        <v>363.97999999999996</v>
      </c>
      <c r="I36" s="88">
        <v>52.530000000000008</v>
      </c>
      <c r="J36" s="88">
        <v>150.73000000000002</v>
      </c>
      <c r="K36" s="88">
        <v>71.56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33.840000000000003</v>
      </c>
      <c r="AD36">
        <v>96.7</v>
      </c>
      <c r="AE36">
        <v>0</v>
      </c>
      <c r="AF36">
        <v>96.7</v>
      </c>
      <c r="AG36">
        <v>0</v>
      </c>
      <c r="AH36">
        <v>49.8</v>
      </c>
      <c r="AI36">
        <v>0</v>
      </c>
      <c r="AJ36">
        <v>0</v>
      </c>
      <c r="AK36">
        <v>38.68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12.09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14.5</v>
      </c>
      <c r="AZ36">
        <v>27.08</v>
      </c>
      <c r="BA36">
        <v>0.53</v>
      </c>
      <c r="BB36">
        <v>0.97</v>
      </c>
      <c r="BC36">
        <v>0.97</v>
      </c>
      <c r="BD36">
        <v>0.59</v>
      </c>
      <c r="BE36">
        <v>19.34</v>
      </c>
      <c r="BF36">
        <v>0</v>
      </c>
      <c r="BG36">
        <v>0</v>
      </c>
      <c r="BH36">
        <v>0</v>
      </c>
      <c r="BI36">
        <v>5.09</v>
      </c>
      <c r="BJ36">
        <v>48.35</v>
      </c>
      <c r="BK36">
        <v>96.7</v>
      </c>
      <c r="BL36">
        <v>0.59</v>
      </c>
      <c r="BM36">
        <v>15.4</v>
      </c>
      <c r="BN36">
        <v>18.37</v>
      </c>
      <c r="BO36">
        <v>6.6</v>
      </c>
      <c r="BP36">
        <v>52.22</v>
      </c>
    </row>
    <row r="37" spans="1:68">
      <c r="A37" t="s">
        <v>331</v>
      </c>
      <c r="G37" t="s">
        <v>79</v>
      </c>
      <c r="H37" s="115">
        <v>366.78</v>
      </c>
      <c r="I37" s="88">
        <v>53.730000000000004</v>
      </c>
      <c r="J37" s="88">
        <v>150.73000000000002</v>
      </c>
      <c r="K37" s="88">
        <v>81.23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33.840000000000003</v>
      </c>
      <c r="AD37">
        <v>96.7</v>
      </c>
      <c r="AE37">
        <v>0</v>
      </c>
      <c r="AF37">
        <v>96.7</v>
      </c>
      <c r="AG37">
        <v>0</v>
      </c>
      <c r="AH37">
        <v>49.8</v>
      </c>
      <c r="AI37">
        <v>0</v>
      </c>
      <c r="AJ37">
        <v>0</v>
      </c>
      <c r="AK37">
        <v>38.68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12.09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14.5</v>
      </c>
      <c r="AZ37">
        <v>27.08</v>
      </c>
      <c r="BA37">
        <v>0.53</v>
      </c>
      <c r="BB37">
        <v>0.97</v>
      </c>
      <c r="BC37">
        <v>0.97</v>
      </c>
      <c r="BD37">
        <v>0.59</v>
      </c>
      <c r="BE37">
        <v>19.34</v>
      </c>
      <c r="BF37">
        <v>0</v>
      </c>
      <c r="BG37">
        <v>0</v>
      </c>
      <c r="BH37">
        <v>0</v>
      </c>
      <c r="BI37">
        <v>5.09</v>
      </c>
      <c r="BJ37">
        <v>48.35</v>
      </c>
      <c r="BK37">
        <v>96.7</v>
      </c>
      <c r="BL37">
        <v>0.59</v>
      </c>
      <c r="BM37">
        <v>18.2</v>
      </c>
      <c r="BN37">
        <v>18.37</v>
      </c>
      <c r="BO37">
        <v>7.8</v>
      </c>
      <c r="BP37">
        <v>61.89</v>
      </c>
    </row>
    <row r="38" spans="1:68">
      <c r="A38" t="s">
        <v>332</v>
      </c>
      <c r="G38" t="s">
        <v>80</v>
      </c>
      <c r="H38" s="115">
        <v>368.18</v>
      </c>
      <c r="I38" s="88">
        <v>54.330000000000005</v>
      </c>
      <c r="J38" s="88">
        <v>150.73000000000002</v>
      </c>
      <c r="K38" s="88">
        <v>89.93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33.840000000000003</v>
      </c>
      <c r="AD38">
        <v>96.7</v>
      </c>
      <c r="AE38">
        <v>0</v>
      </c>
      <c r="AF38">
        <v>96.7</v>
      </c>
      <c r="AG38">
        <v>0</v>
      </c>
      <c r="AH38">
        <v>49.8</v>
      </c>
      <c r="AI38">
        <v>0</v>
      </c>
      <c r="AJ38">
        <v>0</v>
      </c>
      <c r="AK38">
        <v>38.68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12.09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14.5</v>
      </c>
      <c r="AZ38">
        <v>27.08</v>
      </c>
      <c r="BA38">
        <v>0.53</v>
      </c>
      <c r="BB38">
        <v>0.97</v>
      </c>
      <c r="BC38">
        <v>0.97</v>
      </c>
      <c r="BD38">
        <v>0.59</v>
      </c>
      <c r="BE38">
        <v>19.34</v>
      </c>
      <c r="BF38">
        <v>0</v>
      </c>
      <c r="BG38">
        <v>0</v>
      </c>
      <c r="BH38">
        <v>0</v>
      </c>
      <c r="BI38">
        <v>5.09</v>
      </c>
      <c r="BJ38">
        <v>48.35</v>
      </c>
      <c r="BK38">
        <v>96.7</v>
      </c>
      <c r="BL38">
        <v>0.59</v>
      </c>
      <c r="BM38">
        <v>19.600000000000001</v>
      </c>
      <c r="BN38">
        <v>18.37</v>
      </c>
      <c r="BO38">
        <v>8.4</v>
      </c>
      <c r="BP38">
        <v>70.59</v>
      </c>
    </row>
    <row r="39" spans="1:68">
      <c r="A39" t="s">
        <v>333</v>
      </c>
      <c r="G39" t="s">
        <v>81</v>
      </c>
      <c r="H39" s="115">
        <v>369.63</v>
      </c>
      <c r="I39" s="88">
        <v>54.930000000000007</v>
      </c>
      <c r="J39" s="88">
        <v>150.73000000000002</v>
      </c>
      <c r="K39" s="88">
        <v>99.600000000000009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33.840000000000003</v>
      </c>
      <c r="AD39">
        <v>96.7</v>
      </c>
      <c r="AE39">
        <v>0</v>
      </c>
      <c r="AF39">
        <v>96.7</v>
      </c>
      <c r="AG39">
        <v>0</v>
      </c>
      <c r="AH39">
        <v>49.8</v>
      </c>
      <c r="AI39">
        <v>0</v>
      </c>
      <c r="AJ39">
        <v>0</v>
      </c>
      <c r="AK39">
        <v>38.68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12.09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14.5</v>
      </c>
      <c r="AZ39">
        <v>27.08</v>
      </c>
      <c r="BA39">
        <v>0.57999999999999996</v>
      </c>
      <c r="BB39">
        <v>0.97</v>
      </c>
      <c r="BC39">
        <v>0.97</v>
      </c>
      <c r="BD39">
        <v>0.59</v>
      </c>
      <c r="BE39">
        <v>19.34</v>
      </c>
      <c r="BF39">
        <v>0</v>
      </c>
      <c r="BG39">
        <v>0</v>
      </c>
      <c r="BH39">
        <v>0</v>
      </c>
      <c r="BI39">
        <v>5.09</v>
      </c>
      <c r="BJ39">
        <v>48.35</v>
      </c>
      <c r="BK39">
        <v>96.7</v>
      </c>
      <c r="BL39">
        <v>0.59</v>
      </c>
      <c r="BM39">
        <v>21</v>
      </c>
      <c r="BN39">
        <v>18.37</v>
      </c>
      <c r="BO39">
        <v>9</v>
      </c>
      <c r="BP39">
        <v>80.260000000000005</v>
      </c>
    </row>
    <row r="40" spans="1:68">
      <c r="A40" t="s">
        <v>354</v>
      </c>
      <c r="G40" t="s">
        <v>82</v>
      </c>
      <c r="H40" s="115">
        <v>372.43</v>
      </c>
      <c r="I40" s="88">
        <v>57.100000000000009</v>
      </c>
      <c r="J40" s="88">
        <v>150.73000000000002</v>
      </c>
      <c r="K40" s="88">
        <v>107.34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33.840000000000003</v>
      </c>
      <c r="AD40">
        <v>96.7</v>
      </c>
      <c r="AE40">
        <v>0</v>
      </c>
      <c r="AF40">
        <v>96.7</v>
      </c>
      <c r="AG40">
        <v>0</v>
      </c>
      <c r="AH40">
        <v>49.8</v>
      </c>
      <c r="AI40">
        <v>0</v>
      </c>
      <c r="AJ40">
        <v>0</v>
      </c>
      <c r="AK40">
        <v>38.68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12.09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14.5</v>
      </c>
      <c r="AZ40">
        <v>27.08</v>
      </c>
      <c r="BA40">
        <v>0.57999999999999996</v>
      </c>
      <c r="BB40">
        <v>0.97</v>
      </c>
      <c r="BC40">
        <v>0.97</v>
      </c>
      <c r="BD40">
        <v>0.59</v>
      </c>
      <c r="BE40">
        <v>19.34</v>
      </c>
      <c r="BF40">
        <v>0</v>
      </c>
      <c r="BG40">
        <v>0</v>
      </c>
      <c r="BH40">
        <v>0</v>
      </c>
      <c r="BI40">
        <v>5.09</v>
      </c>
      <c r="BJ40">
        <v>48.35</v>
      </c>
      <c r="BK40">
        <v>96.7</v>
      </c>
      <c r="BL40">
        <v>0.59</v>
      </c>
      <c r="BM40">
        <v>23.8</v>
      </c>
      <c r="BN40">
        <v>19.34</v>
      </c>
      <c r="BO40">
        <v>10.199999999999999</v>
      </c>
      <c r="BP40">
        <v>88</v>
      </c>
    </row>
    <row r="41" spans="1:68">
      <c r="A41" t="s">
        <v>355</v>
      </c>
      <c r="G41" t="s">
        <v>83</v>
      </c>
      <c r="H41" s="115">
        <v>374.53</v>
      </c>
      <c r="I41" s="88">
        <v>58.000000000000007</v>
      </c>
      <c r="J41" s="88">
        <v>150.73000000000002</v>
      </c>
      <c r="K41" s="88">
        <v>116.04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33.840000000000003</v>
      </c>
      <c r="AD41">
        <v>96.7</v>
      </c>
      <c r="AE41">
        <v>0</v>
      </c>
      <c r="AF41">
        <v>96.7</v>
      </c>
      <c r="AG41">
        <v>0</v>
      </c>
      <c r="AH41">
        <v>49.8</v>
      </c>
      <c r="AI41">
        <v>0</v>
      </c>
      <c r="AJ41">
        <v>0</v>
      </c>
      <c r="AK41">
        <v>38.68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12.09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14.5</v>
      </c>
      <c r="AZ41">
        <v>27.08</v>
      </c>
      <c r="BA41">
        <v>0.57999999999999996</v>
      </c>
      <c r="BB41">
        <v>0.97</v>
      </c>
      <c r="BC41">
        <v>0.97</v>
      </c>
      <c r="BD41">
        <v>0.59</v>
      </c>
      <c r="BE41">
        <v>19.34</v>
      </c>
      <c r="BF41">
        <v>0</v>
      </c>
      <c r="BG41">
        <v>0</v>
      </c>
      <c r="BH41">
        <v>0</v>
      </c>
      <c r="BI41">
        <v>5.09</v>
      </c>
      <c r="BJ41">
        <v>48.35</v>
      </c>
      <c r="BK41">
        <v>96.7</v>
      </c>
      <c r="BL41">
        <v>0.59</v>
      </c>
      <c r="BM41">
        <v>25.9</v>
      </c>
      <c r="BN41">
        <v>19.34</v>
      </c>
      <c r="BO41">
        <v>11.1</v>
      </c>
      <c r="BP41">
        <v>96.7</v>
      </c>
    </row>
    <row r="42" spans="1:68">
      <c r="A42" t="s">
        <v>356</v>
      </c>
      <c r="G42" t="s">
        <v>84</v>
      </c>
      <c r="H42" s="115">
        <v>377.33</v>
      </c>
      <c r="I42" s="88">
        <v>59.2</v>
      </c>
      <c r="J42" s="88">
        <v>150.73000000000002</v>
      </c>
      <c r="K42" s="88">
        <v>123.78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33.840000000000003</v>
      </c>
      <c r="AD42">
        <v>96.7</v>
      </c>
      <c r="AE42">
        <v>0</v>
      </c>
      <c r="AF42">
        <v>96.7</v>
      </c>
      <c r="AG42">
        <v>0</v>
      </c>
      <c r="AH42">
        <v>49.8</v>
      </c>
      <c r="AI42">
        <v>0</v>
      </c>
      <c r="AJ42">
        <v>0</v>
      </c>
      <c r="AK42">
        <v>38.68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12.09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14.5</v>
      </c>
      <c r="AZ42">
        <v>27.08</v>
      </c>
      <c r="BA42">
        <v>0.57999999999999996</v>
      </c>
      <c r="BB42">
        <v>0.97</v>
      </c>
      <c r="BC42">
        <v>0.97</v>
      </c>
      <c r="BD42">
        <v>0.59</v>
      </c>
      <c r="BE42">
        <v>19.34</v>
      </c>
      <c r="BF42">
        <v>0</v>
      </c>
      <c r="BG42">
        <v>0</v>
      </c>
      <c r="BH42">
        <v>0</v>
      </c>
      <c r="BI42">
        <v>5.09</v>
      </c>
      <c r="BJ42">
        <v>48.35</v>
      </c>
      <c r="BK42">
        <v>96.7</v>
      </c>
      <c r="BL42">
        <v>0.59</v>
      </c>
      <c r="BM42">
        <v>28.7</v>
      </c>
      <c r="BN42">
        <v>19.34</v>
      </c>
      <c r="BO42">
        <v>12.3</v>
      </c>
      <c r="BP42">
        <v>104.44</v>
      </c>
    </row>
    <row r="43" spans="1:68">
      <c r="A43" t="s">
        <v>362</v>
      </c>
      <c r="G43" t="s">
        <v>85</v>
      </c>
      <c r="H43" s="115">
        <v>379.43</v>
      </c>
      <c r="I43" s="88">
        <v>60.100000000000009</v>
      </c>
      <c r="J43" s="88">
        <v>150.63999999999999</v>
      </c>
      <c r="K43" s="88">
        <v>132.47999999999999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33.840000000000003</v>
      </c>
      <c r="AD43">
        <v>96.7</v>
      </c>
      <c r="AE43">
        <v>0</v>
      </c>
      <c r="AF43">
        <v>96.7</v>
      </c>
      <c r="AG43">
        <v>0</v>
      </c>
      <c r="AH43">
        <v>49.8</v>
      </c>
      <c r="AI43">
        <v>0</v>
      </c>
      <c r="AJ43">
        <v>0</v>
      </c>
      <c r="AK43">
        <v>38.68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12.09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14.5</v>
      </c>
      <c r="AZ43">
        <v>27.08</v>
      </c>
      <c r="BA43">
        <v>0.57999999999999996</v>
      </c>
      <c r="BB43">
        <v>0.97</v>
      </c>
      <c r="BC43">
        <v>0.97</v>
      </c>
      <c r="BD43">
        <v>0.59</v>
      </c>
      <c r="BE43">
        <v>19.34</v>
      </c>
      <c r="BF43">
        <v>0</v>
      </c>
      <c r="BG43">
        <v>0.97</v>
      </c>
      <c r="BH43">
        <v>0</v>
      </c>
      <c r="BI43">
        <v>5</v>
      </c>
      <c r="BJ43">
        <v>48.35</v>
      </c>
      <c r="BK43">
        <v>96.7</v>
      </c>
      <c r="BL43">
        <v>0.59</v>
      </c>
      <c r="BM43">
        <v>30.8</v>
      </c>
      <c r="BN43">
        <v>19.34</v>
      </c>
      <c r="BO43">
        <v>13.2</v>
      </c>
      <c r="BP43">
        <v>112.17</v>
      </c>
    </row>
    <row r="44" spans="1:68">
      <c r="A44" t="s">
        <v>366</v>
      </c>
      <c r="G44" t="s">
        <v>86</v>
      </c>
      <c r="H44" s="115">
        <v>382.23</v>
      </c>
      <c r="I44" s="88">
        <v>61.300000000000004</v>
      </c>
      <c r="J44" s="88">
        <v>150.63999999999999</v>
      </c>
      <c r="K44" s="88">
        <v>139.25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33.840000000000003</v>
      </c>
      <c r="AD44">
        <v>96.7</v>
      </c>
      <c r="AE44">
        <v>0</v>
      </c>
      <c r="AF44">
        <v>96.7</v>
      </c>
      <c r="AG44">
        <v>0</v>
      </c>
      <c r="AH44">
        <v>49.8</v>
      </c>
      <c r="AI44">
        <v>0</v>
      </c>
      <c r="AJ44">
        <v>0</v>
      </c>
      <c r="AK44">
        <v>38.68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12.09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14.5</v>
      </c>
      <c r="AZ44">
        <v>27.08</v>
      </c>
      <c r="BA44">
        <v>0.57999999999999996</v>
      </c>
      <c r="BB44">
        <v>0.97</v>
      </c>
      <c r="BC44">
        <v>0.97</v>
      </c>
      <c r="BD44">
        <v>0.59</v>
      </c>
      <c r="BE44">
        <v>19.34</v>
      </c>
      <c r="BF44">
        <v>0</v>
      </c>
      <c r="BG44">
        <v>0.97</v>
      </c>
      <c r="BH44">
        <v>0</v>
      </c>
      <c r="BI44">
        <v>5</v>
      </c>
      <c r="BJ44">
        <v>48.35</v>
      </c>
      <c r="BK44">
        <v>96.7</v>
      </c>
      <c r="BL44">
        <v>0.59</v>
      </c>
      <c r="BM44">
        <v>33.6</v>
      </c>
      <c r="BN44">
        <v>19.34</v>
      </c>
      <c r="BO44">
        <v>14.4</v>
      </c>
      <c r="BP44">
        <v>118.94</v>
      </c>
    </row>
    <row r="45" spans="1:68">
      <c r="A45" t="s">
        <v>389</v>
      </c>
      <c r="G45" t="s">
        <v>87</v>
      </c>
      <c r="H45" s="115">
        <v>380.83</v>
      </c>
      <c r="I45" s="88">
        <v>60.7</v>
      </c>
      <c r="J45" s="88">
        <v>150.63999999999999</v>
      </c>
      <c r="K45" s="88">
        <v>145.04999999999998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33.840000000000003</v>
      </c>
      <c r="AD45">
        <v>96.7</v>
      </c>
      <c r="AE45">
        <v>0</v>
      </c>
      <c r="AF45">
        <v>96.7</v>
      </c>
      <c r="AG45">
        <v>0</v>
      </c>
      <c r="AH45">
        <v>49.8</v>
      </c>
      <c r="AI45">
        <v>0</v>
      </c>
      <c r="AJ45">
        <v>0</v>
      </c>
      <c r="AK45">
        <v>38.68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12.09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14.5</v>
      </c>
      <c r="AZ45">
        <v>27.08</v>
      </c>
      <c r="BA45">
        <v>0.57999999999999996</v>
      </c>
      <c r="BB45">
        <v>0.97</v>
      </c>
      <c r="BC45">
        <v>0.97</v>
      </c>
      <c r="BD45">
        <v>0.59</v>
      </c>
      <c r="BE45">
        <v>19.34</v>
      </c>
      <c r="BF45">
        <v>0</v>
      </c>
      <c r="BG45">
        <v>0.97</v>
      </c>
      <c r="BH45">
        <v>0</v>
      </c>
      <c r="BI45">
        <v>5</v>
      </c>
      <c r="BJ45">
        <v>48.35</v>
      </c>
      <c r="BK45">
        <v>96.7</v>
      </c>
      <c r="BL45">
        <v>0.59</v>
      </c>
      <c r="BM45">
        <v>32.200000000000003</v>
      </c>
      <c r="BN45">
        <v>19.34</v>
      </c>
      <c r="BO45">
        <v>13.8</v>
      </c>
      <c r="BP45">
        <v>124.74</v>
      </c>
    </row>
    <row r="46" spans="1:68">
      <c r="A46" t="s">
        <v>390</v>
      </c>
      <c r="G46" t="s">
        <v>88</v>
      </c>
      <c r="H46" s="115">
        <v>382.23</v>
      </c>
      <c r="I46" s="88">
        <v>61.300000000000004</v>
      </c>
      <c r="J46" s="88">
        <v>150.63999999999999</v>
      </c>
      <c r="K46" s="88">
        <v>149.89000000000001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33.840000000000003</v>
      </c>
      <c r="AD46">
        <v>96.7</v>
      </c>
      <c r="AE46">
        <v>0</v>
      </c>
      <c r="AF46">
        <v>96.7</v>
      </c>
      <c r="AG46">
        <v>0</v>
      </c>
      <c r="AH46">
        <v>49.8</v>
      </c>
      <c r="AI46">
        <v>0</v>
      </c>
      <c r="AJ46">
        <v>0</v>
      </c>
      <c r="AK46">
        <v>38.68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12.09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14.5</v>
      </c>
      <c r="AZ46">
        <v>27.08</v>
      </c>
      <c r="BA46">
        <v>0.57999999999999996</v>
      </c>
      <c r="BB46">
        <v>0.97</v>
      </c>
      <c r="BC46">
        <v>0.97</v>
      </c>
      <c r="BD46">
        <v>0.59</v>
      </c>
      <c r="BE46">
        <v>19.34</v>
      </c>
      <c r="BF46">
        <v>0</v>
      </c>
      <c r="BG46">
        <v>0.97</v>
      </c>
      <c r="BH46">
        <v>0</v>
      </c>
      <c r="BI46">
        <v>5</v>
      </c>
      <c r="BJ46">
        <v>48.35</v>
      </c>
      <c r="BK46">
        <v>96.7</v>
      </c>
      <c r="BL46">
        <v>0.59</v>
      </c>
      <c r="BM46">
        <v>33.6</v>
      </c>
      <c r="BN46">
        <v>19.34</v>
      </c>
      <c r="BO46">
        <v>14.4</v>
      </c>
      <c r="BP46">
        <v>129.58000000000001</v>
      </c>
    </row>
    <row r="47" spans="1:68">
      <c r="A47" t="s">
        <v>394</v>
      </c>
      <c r="G47" t="s">
        <v>89</v>
      </c>
      <c r="H47" s="115">
        <v>390.39</v>
      </c>
      <c r="I47" s="88">
        <v>62.870000000000005</v>
      </c>
      <c r="J47" s="88">
        <v>150.63999999999999</v>
      </c>
      <c r="K47" s="88">
        <v>153.76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33.840000000000003</v>
      </c>
      <c r="AD47">
        <v>96.7</v>
      </c>
      <c r="AE47">
        <v>0</v>
      </c>
      <c r="AF47">
        <v>96.7</v>
      </c>
      <c r="AG47">
        <v>0</v>
      </c>
      <c r="AH47">
        <v>49.8</v>
      </c>
      <c r="AI47">
        <v>0</v>
      </c>
      <c r="AJ47">
        <v>0</v>
      </c>
      <c r="AK47">
        <v>38.68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12.09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14.5</v>
      </c>
      <c r="AZ47">
        <v>33.840000000000003</v>
      </c>
      <c r="BA47">
        <v>0.57999999999999996</v>
      </c>
      <c r="BB47">
        <v>0.97</v>
      </c>
      <c r="BC47">
        <v>0.97</v>
      </c>
      <c r="BD47">
        <v>0.59</v>
      </c>
      <c r="BE47">
        <v>19.34</v>
      </c>
      <c r="BF47">
        <v>0</v>
      </c>
      <c r="BG47">
        <v>0.97</v>
      </c>
      <c r="BH47">
        <v>0</v>
      </c>
      <c r="BI47">
        <v>5</v>
      </c>
      <c r="BJ47">
        <v>48.35</v>
      </c>
      <c r="BK47">
        <v>96.7</v>
      </c>
      <c r="BL47">
        <v>0.59</v>
      </c>
      <c r="BM47">
        <v>35</v>
      </c>
      <c r="BN47">
        <v>20.309999999999999</v>
      </c>
      <c r="BO47">
        <v>15</v>
      </c>
      <c r="BP47">
        <v>133.44999999999999</v>
      </c>
    </row>
    <row r="48" spans="1:68">
      <c r="A48" t="s">
        <v>398</v>
      </c>
      <c r="G48" t="s">
        <v>90</v>
      </c>
      <c r="H48" s="115">
        <v>390.39</v>
      </c>
      <c r="I48" s="88">
        <v>62.870000000000005</v>
      </c>
      <c r="J48" s="88">
        <v>150.63999999999999</v>
      </c>
      <c r="K48" s="88">
        <v>157.62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33.840000000000003</v>
      </c>
      <c r="AD48">
        <v>96.7</v>
      </c>
      <c r="AE48">
        <v>0</v>
      </c>
      <c r="AF48">
        <v>96.7</v>
      </c>
      <c r="AG48">
        <v>0</v>
      </c>
      <c r="AH48">
        <v>49.8</v>
      </c>
      <c r="AI48">
        <v>0</v>
      </c>
      <c r="AJ48">
        <v>0</v>
      </c>
      <c r="AK48">
        <v>38.68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12.09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14.5</v>
      </c>
      <c r="AZ48">
        <v>33.840000000000003</v>
      </c>
      <c r="BA48">
        <v>0.57999999999999996</v>
      </c>
      <c r="BB48">
        <v>0.97</v>
      </c>
      <c r="BC48">
        <v>0.97</v>
      </c>
      <c r="BD48">
        <v>0.59</v>
      </c>
      <c r="BE48">
        <v>19.34</v>
      </c>
      <c r="BF48">
        <v>0</v>
      </c>
      <c r="BG48">
        <v>0.97</v>
      </c>
      <c r="BH48">
        <v>0</v>
      </c>
      <c r="BI48">
        <v>5</v>
      </c>
      <c r="BJ48">
        <v>48.35</v>
      </c>
      <c r="BK48">
        <v>96.7</v>
      </c>
      <c r="BL48">
        <v>0.59</v>
      </c>
      <c r="BM48">
        <v>35</v>
      </c>
      <c r="BN48">
        <v>20.309999999999999</v>
      </c>
      <c r="BO48">
        <v>15</v>
      </c>
      <c r="BP48">
        <v>137.31</v>
      </c>
    </row>
    <row r="49" spans="1:68">
      <c r="A49" t="s">
        <v>399</v>
      </c>
      <c r="G49" t="s">
        <v>91</v>
      </c>
      <c r="H49" s="115">
        <v>390.39</v>
      </c>
      <c r="I49" s="88">
        <v>62.870000000000005</v>
      </c>
      <c r="J49" s="88">
        <v>150.63999999999999</v>
      </c>
      <c r="K49" s="88">
        <v>160.53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33.840000000000003</v>
      </c>
      <c r="AD49">
        <v>96.7</v>
      </c>
      <c r="AE49">
        <v>0</v>
      </c>
      <c r="AF49">
        <v>96.7</v>
      </c>
      <c r="AG49">
        <v>0</v>
      </c>
      <c r="AH49">
        <v>49.8</v>
      </c>
      <c r="AI49">
        <v>0</v>
      </c>
      <c r="AJ49">
        <v>0</v>
      </c>
      <c r="AK49">
        <v>38.68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12.09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14.5</v>
      </c>
      <c r="AZ49">
        <v>33.840000000000003</v>
      </c>
      <c r="BA49">
        <v>0.57999999999999996</v>
      </c>
      <c r="BB49">
        <v>0.97</v>
      </c>
      <c r="BC49">
        <v>0.97</v>
      </c>
      <c r="BD49">
        <v>0.59</v>
      </c>
      <c r="BE49">
        <v>19.34</v>
      </c>
      <c r="BF49">
        <v>0</v>
      </c>
      <c r="BG49">
        <v>0.97</v>
      </c>
      <c r="BH49">
        <v>0</v>
      </c>
      <c r="BI49">
        <v>5</v>
      </c>
      <c r="BJ49">
        <v>48.35</v>
      </c>
      <c r="BK49">
        <v>96.7</v>
      </c>
      <c r="BL49">
        <v>0.59</v>
      </c>
      <c r="BM49">
        <v>35</v>
      </c>
      <c r="BN49">
        <v>20.309999999999999</v>
      </c>
      <c r="BO49">
        <v>15</v>
      </c>
      <c r="BP49">
        <v>140.22</v>
      </c>
    </row>
    <row r="50" spans="1:68">
      <c r="A50" t="s">
        <v>400</v>
      </c>
      <c r="G50" t="s">
        <v>92</v>
      </c>
      <c r="H50" s="115">
        <v>391.09</v>
      </c>
      <c r="I50" s="88">
        <v>63.17</v>
      </c>
      <c r="J50" s="88">
        <v>150.63999999999999</v>
      </c>
      <c r="K50" s="88">
        <v>163.43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33.840000000000003</v>
      </c>
      <c r="AD50">
        <v>96.7</v>
      </c>
      <c r="AE50">
        <v>0</v>
      </c>
      <c r="AF50">
        <v>96.7</v>
      </c>
      <c r="AG50">
        <v>0</v>
      </c>
      <c r="AH50">
        <v>49.8</v>
      </c>
      <c r="AI50">
        <v>0</v>
      </c>
      <c r="AJ50">
        <v>0</v>
      </c>
      <c r="AK50">
        <v>38.68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12.09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14.5</v>
      </c>
      <c r="AZ50">
        <v>33.840000000000003</v>
      </c>
      <c r="BA50">
        <v>0.57999999999999996</v>
      </c>
      <c r="BB50">
        <v>0.97</v>
      </c>
      <c r="BC50">
        <v>0.97</v>
      </c>
      <c r="BD50">
        <v>0.59</v>
      </c>
      <c r="BE50">
        <v>19.34</v>
      </c>
      <c r="BF50">
        <v>0</v>
      </c>
      <c r="BG50">
        <v>0.97</v>
      </c>
      <c r="BH50">
        <v>0</v>
      </c>
      <c r="BI50">
        <v>5</v>
      </c>
      <c r="BJ50">
        <v>48.35</v>
      </c>
      <c r="BK50">
        <v>96.7</v>
      </c>
      <c r="BL50">
        <v>0.59</v>
      </c>
      <c r="BM50">
        <v>35.700000000000003</v>
      </c>
      <c r="BN50">
        <v>20.309999999999999</v>
      </c>
      <c r="BO50">
        <v>15.3</v>
      </c>
      <c r="BP50">
        <v>143.12</v>
      </c>
    </row>
    <row r="51" spans="1:68">
      <c r="A51" t="s">
        <v>402</v>
      </c>
      <c r="G51" t="s">
        <v>93</v>
      </c>
      <c r="H51" s="115">
        <v>391.09</v>
      </c>
      <c r="I51" s="88">
        <v>63.17</v>
      </c>
      <c r="J51" s="88">
        <v>150.54000000000002</v>
      </c>
      <c r="K51" s="88">
        <v>164.39000000000001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33.840000000000003</v>
      </c>
      <c r="AD51">
        <v>96.7</v>
      </c>
      <c r="AE51">
        <v>0</v>
      </c>
      <c r="AF51">
        <v>96.7</v>
      </c>
      <c r="AG51">
        <v>0</v>
      </c>
      <c r="AH51">
        <v>49.8</v>
      </c>
      <c r="AI51">
        <v>0</v>
      </c>
      <c r="AJ51">
        <v>0</v>
      </c>
      <c r="AK51">
        <v>38.68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12.09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14.5</v>
      </c>
      <c r="AZ51">
        <v>33.840000000000003</v>
      </c>
      <c r="BA51">
        <v>0.57999999999999996</v>
      </c>
      <c r="BB51">
        <v>0.97</v>
      </c>
      <c r="BC51">
        <v>0.97</v>
      </c>
      <c r="BD51">
        <v>0.59</v>
      </c>
      <c r="BE51">
        <v>19.34</v>
      </c>
      <c r="BF51">
        <v>0</v>
      </c>
      <c r="BG51">
        <v>0.97</v>
      </c>
      <c r="BH51">
        <v>0</v>
      </c>
      <c r="BI51">
        <v>4.9000000000000004</v>
      </c>
      <c r="BJ51">
        <v>48.35</v>
      </c>
      <c r="BK51">
        <v>96.7</v>
      </c>
      <c r="BL51">
        <v>0.59</v>
      </c>
      <c r="BM51">
        <v>35.700000000000003</v>
      </c>
      <c r="BN51">
        <v>20.309999999999999</v>
      </c>
      <c r="BO51">
        <v>15.3</v>
      </c>
      <c r="BP51">
        <v>144.08000000000001</v>
      </c>
    </row>
    <row r="52" spans="1:68">
      <c r="A52" t="s">
        <v>403</v>
      </c>
      <c r="G52" t="s">
        <v>94</v>
      </c>
      <c r="H52" s="115">
        <v>391.09</v>
      </c>
      <c r="I52" s="88">
        <v>63.17</v>
      </c>
      <c r="J52" s="88">
        <v>150.54000000000002</v>
      </c>
      <c r="K52" s="88">
        <v>165.36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33.840000000000003</v>
      </c>
      <c r="AD52">
        <v>96.7</v>
      </c>
      <c r="AE52">
        <v>0</v>
      </c>
      <c r="AF52">
        <v>96.7</v>
      </c>
      <c r="AG52">
        <v>0</v>
      </c>
      <c r="AH52">
        <v>49.8</v>
      </c>
      <c r="AI52">
        <v>0</v>
      </c>
      <c r="AJ52">
        <v>0</v>
      </c>
      <c r="AK52">
        <v>38.68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12.09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14.5</v>
      </c>
      <c r="AZ52">
        <v>33.840000000000003</v>
      </c>
      <c r="BA52">
        <v>0.57999999999999996</v>
      </c>
      <c r="BB52">
        <v>0.97</v>
      </c>
      <c r="BC52">
        <v>0.97</v>
      </c>
      <c r="BD52">
        <v>0.59</v>
      </c>
      <c r="BE52">
        <v>19.34</v>
      </c>
      <c r="BF52">
        <v>0</v>
      </c>
      <c r="BG52">
        <v>0.97</v>
      </c>
      <c r="BH52">
        <v>0</v>
      </c>
      <c r="BI52">
        <v>4.9000000000000004</v>
      </c>
      <c r="BJ52">
        <v>48.35</v>
      </c>
      <c r="BK52">
        <v>96.7</v>
      </c>
      <c r="BL52">
        <v>0.59</v>
      </c>
      <c r="BM52">
        <v>35.700000000000003</v>
      </c>
      <c r="BN52">
        <v>20.309999999999999</v>
      </c>
      <c r="BO52">
        <v>15.3</v>
      </c>
      <c r="BP52">
        <v>145.05000000000001</v>
      </c>
    </row>
    <row r="53" spans="1:68">
      <c r="G53" t="s">
        <v>95</v>
      </c>
      <c r="H53" s="115">
        <v>391.09</v>
      </c>
      <c r="I53" s="88">
        <v>63.17</v>
      </c>
      <c r="J53" s="88">
        <v>150.54000000000002</v>
      </c>
      <c r="K53" s="88">
        <v>165.36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33.840000000000003</v>
      </c>
      <c r="AD53">
        <v>96.7</v>
      </c>
      <c r="AE53">
        <v>0</v>
      </c>
      <c r="AF53">
        <v>96.7</v>
      </c>
      <c r="AG53">
        <v>0</v>
      </c>
      <c r="AH53">
        <v>49.8</v>
      </c>
      <c r="AI53">
        <v>0</v>
      </c>
      <c r="AJ53">
        <v>0</v>
      </c>
      <c r="AK53">
        <v>38.68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12.09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14.5</v>
      </c>
      <c r="AZ53">
        <v>33.840000000000003</v>
      </c>
      <c r="BA53">
        <v>0.57999999999999996</v>
      </c>
      <c r="BB53">
        <v>0.97</v>
      </c>
      <c r="BC53">
        <v>0.97</v>
      </c>
      <c r="BD53">
        <v>0.59</v>
      </c>
      <c r="BE53">
        <v>19.34</v>
      </c>
      <c r="BF53">
        <v>0</v>
      </c>
      <c r="BG53">
        <v>0.97</v>
      </c>
      <c r="BH53">
        <v>0</v>
      </c>
      <c r="BI53">
        <v>4.9000000000000004</v>
      </c>
      <c r="BJ53">
        <v>48.35</v>
      </c>
      <c r="BK53">
        <v>96.7</v>
      </c>
      <c r="BL53">
        <v>0.59</v>
      </c>
      <c r="BM53">
        <v>35.700000000000003</v>
      </c>
      <c r="BN53">
        <v>20.309999999999999</v>
      </c>
      <c r="BO53">
        <v>15.3</v>
      </c>
      <c r="BP53">
        <v>145.05000000000001</v>
      </c>
    </row>
    <row r="54" spans="1:68">
      <c r="G54" t="s">
        <v>96</v>
      </c>
      <c r="H54" s="115">
        <v>390.39</v>
      </c>
      <c r="I54" s="88">
        <v>62.870000000000005</v>
      </c>
      <c r="J54" s="88">
        <v>150.54000000000002</v>
      </c>
      <c r="K54" s="88">
        <v>165.36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33.840000000000003</v>
      </c>
      <c r="AD54">
        <v>96.7</v>
      </c>
      <c r="AE54">
        <v>0</v>
      </c>
      <c r="AF54">
        <v>96.7</v>
      </c>
      <c r="AG54">
        <v>0</v>
      </c>
      <c r="AH54">
        <v>49.8</v>
      </c>
      <c r="AI54">
        <v>0</v>
      </c>
      <c r="AJ54">
        <v>0</v>
      </c>
      <c r="AK54">
        <v>38.68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12.09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14.5</v>
      </c>
      <c r="AZ54">
        <v>33.840000000000003</v>
      </c>
      <c r="BA54">
        <v>0.57999999999999996</v>
      </c>
      <c r="BB54">
        <v>0.97</v>
      </c>
      <c r="BC54">
        <v>0.97</v>
      </c>
      <c r="BD54">
        <v>0.59</v>
      </c>
      <c r="BE54">
        <v>19.34</v>
      </c>
      <c r="BF54">
        <v>0</v>
      </c>
      <c r="BG54">
        <v>0.97</v>
      </c>
      <c r="BH54">
        <v>0</v>
      </c>
      <c r="BI54">
        <v>4.9000000000000004</v>
      </c>
      <c r="BJ54">
        <v>48.35</v>
      </c>
      <c r="BK54">
        <v>96.7</v>
      </c>
      <c r="BL54">
        <v>0.59</v>
      </c>
      <c r="BM54">
        <v>35</v>
      </c>
      <c r="BN54">
        <v>20.309999999999999</v>
      </c>
      <c r="BO54">
        <v>15</v>
      </c>
      <c r="BP54">
        <v>145.05000000000001</v>
      </c>
    </row>
    <row r="55" spans="1:68">
      <c r="G55" t="s">
        <v>97</v>
      </c>
      <c r="H55" s="115">
        <v>492.89</v>
      </c>
      <c r="I55" s="88">
        <v>62.870000000000005</v>
      </c>
      <c r="J55" s="88">
        <v>150.46</v>
      </c>
      <c r="K55" s="88">
        <v>165.36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33.840000000000003</v>
      </c>
      <c r="AD55">
        <v>96.7</v>
      </c>
      <c r="AE55">
        <v>0</v>
      </c>
      <c r="AF55">
        <v>96.7</v>
      </c>
      <c r="AG55">
        <v>102.5</v>
      </c>
      <c r="AH55">
        <v>49.8</v>
      </c>
      <c r="AI55">
        <v>0</v>
      </c>
      <c r="AJ55">
        <v>0</v>
      </c>
      <c r="AK55">
        <v>38.68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12.09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14.5</v>
      </c>
      <c r="AZ55">
        <v>33.840000000000003</v>
      </c>
      <c r="BA55">
        <v>0.57999999999999996</v>
      </c>
      <c r="BB55">
        <v>0.97</v>
      </c>
      <c r="BC55">
        <v>0.97</v>
      </c>
      <c r="BD55">
        <v>0.59</v>
      </c>
      <c r="BE55">
        <v>19.34</v>
      </c>
      <c r="BF55">
        <v>0</v>
      </c>
      <c r="BG55">
        <v>0.97</v>
      </c>
      <c r="BH55">
        <v>0</v>
      </c>
      <c r="BI55">
        <v>4.82</v>
      </c>
      <c r="BJ55">
        <v>48.35</v>
      </c>
      <c r="BK55">
        <v>96.7</v>
      </c>
      <c r="BL55">
        <v>0.59</v>
      </c>
      <c r="BM55">
        <v>35</v>
      </c>
      <c r="BN55">
        <v>20.309999999999999</v>
      </c>
      <c r="BO55">
        <v>15</v>
      </c>
      <c r="BP55">
        <v>145.05000000000001</v>
      </c>
    </row>
    <row r="56" spans="1:68">
      <c r="G56" t="s">
        <v>98</v>
      </c>
      <c r="H56" s="115">
        <v>492.89</v>
      </c>
      <c r="I56" s="88">
        <v>62.870000000000005</v>
      </c>
      <c r="J56" s="88">
        <v>150.46</v>
      </c>
      <c r="K56" s="88">
        <v>163.43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33.840000000000003</v>
      </c>
      <c r="AD56">
        <v>96.7</v>
      </c>
      <c r="AE56">
        <v>0</v>
      </c>
      <c r="AF56">
        <v>96.7</v>
      </c>
      <c r="AG56">
        <v>102.5</v>
      </c>
      <c r="AH56">
        <v>49.8</v>
      </c>
      <c r="AI56">
        <v>0</v>
      </c>
      <c r="AJ56">
        <v>0</v>
      </c>
      <c r="AK56">
        <v>38.68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12.09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14.5</v>
      </c>
      <c r="AZ56">
        <v>33.840000000000003</v>
      </c>
      <c r="BA56">
        <v>0.57999999999999996</v>
      </c>
      <c r="BB56">
        <v>0.97</v>
      </c>
      <c r="BC56">
        <v>0.97</v>
      </c>
      <c r="BD56">
        <v>0.59</v>
      </c>
      <c r="BE56">
        <v>19.34</v>
      </c>
      <c r="BF56">
        <v>0</v>
      </c>
      <c r="BG56">
        <v>0.97</v>
      </c>
      <c r="BH56">
        <v>0</v>
      </c>
      <c r="BI56">
        <v>4.82</v>
      </c>
      <c r="BJ56">
        <v>48.35</v>
      </c>
      <c r="BK56">
        <v>96.7</v>
      </c>
      <c r="BL56">
        <v>0.59</v>
      </c>
      <c r="BM56">
        <v>35</v>
      </c>
      <c r="BN56">
        <v>20.309999999999999</v>
      </c>
      <c r="BO56">
        <v>15</v>
      </c>
      <c r="BP56">
        <v>143.12</v>
      </c>
    </row>
    <row r="57" spans="1:68">
      <c r="G57" t="s">
        <v>99</v>
      </c>
      <c r="H57" s="115">
        <v>492.89</v>
      </c>
      <c r="I57" s="88">
        <v>62.870000000000005</v>
      </c>
      <c r="J57" s="88">
        <v>150.46</v>
      </c>
      <c r="K57" s="88">
        <v>163.43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33.840000000000003</v>
      </c>
      <c r="AD57">
        <v>96.7</v>
      </c>
      <c r="AE57">
        <v>0</v>
      </c>
      <c r="AF57">
        <v>96.7</v>
      </c>
      <c r="AG57">
        <v>102.5</v>
      </c>
      <c r="AH57">
        <v>49.8</v>
      </c>
      <c r="AI57">
        <v>0</v>
      </c>
      <c r="AJ57">
        <v>0</v>
      </c>
      <c r="AK57">
        <v>38.68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12.09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14.5</v>
      </c>
      <c r="AZ57">
        <v>33.840000000000003</v>
      </c>
      <c r="BA57">
        <v>0.57999999999999996</v>
      </c>
      <c r="BB57">
        <v>0.97</v>
      </c>
      <c r="BC57">
        <v>0.97</v>
      </c>
      <c r="BD57">
        <v>0.59</v>
      </c>
      <c r="BE57">
        <v>19.34</v>
      </c>
      <c r="BF57">
        <v>0</v>
      </c>
      <c r="BG57">
        <v>0.97</v>
      </c>
      <c r="BH57">
        <v>0</v>
      </c>
      <c r="BI57">
        <v>4.82</v>
      </c>
      <c r="BJ57">
        <v>48.35</v>
      </c>
      <c r="BK57">
        <v>96.7</v>
      </c>
      <c r="BL57">
        <v>0.59</v>
      </c>
      <c r="BM57">
        <v>35</v>
      </c>
      <c r="BN57">
        <v>20.309999999999999</v>
      </c>
      <c r="BO57">
        <v>15</v>
      </c>
      <c r="BP57">
        <v>143.12</v>
      </c>
    </row>
    <row r="58" spans="1:68">
      <c r="G58" t="s">
        <v>100</v>
      </c>
      <c r="H58" s="115">
        <v>492.89</v>
      </c>
      <c r="I58" s="88">
        <v>62.870000000000005</v>
      </c>
      <c r="J58" s="88">
        <v>150.46</v>
      </c>
      <c r="K58" s="88">
        <v>161.49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33.840000000000003</v>
      </c>
      <c r="AD58">
        <v>96.7</v>
      </c>
      <c r="AE58">
        <v>0</v>
      </c>
      <c r="AF58">
        <v>96.7</v>
      </c>
      <c r="AG58">
        <v>102.5</v>
      </c>
      <c r="AH58">
        <v>49.8</v>
      </c>
      <c r="AI58">
        <v>0</v>
      </c>
      <c r="AJ58">
        <v>0</v>
      </c>
      <c r="AK58">
        <v>38.68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12.09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14.5</v>
      </c>
      <c r="AZ58">
        <v>33.840000000000003</v>
      </c>
      <c r="BA58">
        <v>0.57999999999999996</v>
      </c>
      <c r="BB58">
        <v>0.97</v>
      </c>
      <c r="BC58">
        <v>0.97</v>
      </c>
      <c r="BD58">
        <v>0.59</v>
      </c>
      <c r="BE58">
        <v>19.34</v>
      </c>
      <c r="BF58">
        <v>0</v>
      </c>
      <c r="BG58">
        <v>0.97</v>
      </c>
      <c r="BH58">
        <v>0</v>
      </c>
      <c r="BI58">
        <v>4.82</v>
      </c>
      <c r="BJ58">
        <v>48.35</v>
      </c>
      <c r="BK58">
        <v>96.7</v>
      </c>
      <c r="BL58">
        <v>0.59</v>
      </c>
      <c r="BM58">
        <v>35</v>
      </c>
      <c r="BN58">
        <v>20.309999999999999</v>
      </c>
      <c r="BO58">
        <v>15</v>
      </c>
      <c r="BP58">
        <v>141.18</v>
      </c>
    </row>
    <row r="59" spans="1:68">
      <c r="G59" t="s">
        <v>101</v>
      </c>
      <c r="H59" s="115">
        <v>734.64000000000021</v>
      </c>
      <c r="I59" s="88">
        <v>62.870000000000005</v>
      </c>
      <c r="J59" s="88">
        <v>150.46</v>
      </c>
      <c r="K59" s="88">
        <v>213.70999999999998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33.840000000000003</v>
      </c>
      <c r="AD59">
        <v>96.7</v>
      </c>
      <c r="AE59">
        <v>0</v>
      </c>
      <c r="AF59">
        <v>96.7</v>
      </c>
      <c r="AG59">
        <v>102.5</v>
      </c>
      <c r="AH59">
        <v>49.8</v>
      </c>
      <c r="AI59">
        <v>0</v>
      </c>
      <c r="AJ59">
        <v>0</v>
      </c>
      <c r="AK59">
        <v>38.68</v>
      </c>
      <c r="AL59">
        <v>0</v>
      </c>
      <c r="AM59">
        <v>0</v>
      </c>
      <c r="AN59">
        <v>0</v>
      </c>
      <c r="AO59">
        <v>241.75</v>
      </c>
      <c r="AP59">
        <v>0</v>
      </c>
      <c r="AQ59">
        <v>12.09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14.5</v>
      </c>
      <c r="AZ59">
        <v>33.840000000000003</v>
      </c>
      <c r="BA59">
        <v>0.57999999999999996</v>
      </c>
      <c r="BB59">
        <v>0.97</v>
      </c>
      <c r="BC59">
        <v>0.97</v>
      </c>
      <c r="BD59">
        <v>0.59</v>
      </c>
      <c r="BE59">
        <v>19.34</v>
      </c>
      <c r="BF59">
        <v>54.15</v>
      </c>
      <c r="BG59">
        <v>0.97</v>
      </c>
      <c r="BH59">
        <v>0</v>
      </c>
      <c r="BI59">
        <v>4.82</v>
      </c>
      <c r="BJ59">
        <v>48.35</v>
      </c>
      <c r="BK59">
        <v>96.7</v>
      </c>
      <c r="BL59">
        <v>0.59</v>
      </c>
      <c r="BM59">
        <v>35</v>
      </c>
      <c r="BN59">
        <v>20.309999999999999</v>
      </c>
      <c r="BO59">
        <v>15</v>
      </c>
      <c r="BP59">
        <v>139.25</v>
      </c>
    </row>
    <row r="60" spans="1:68">
      <c r="G60" t="s">
        <v>102</v>
      </c>
      <c r="H60" s="115">
        <v>734.64000000000021</v>
      </c>
      <c r="I60" s="88">
        <v>62.870000000000005</v>
      </c>
      <c r="J60" s="88">
        <v>150.46</v>
      </c>
      <c r="K60" s="88">
        <v>213.70999999999998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33.840000000000003</v>
      </c>
      <c r="AD60">
        <v>96.7</v>
      </c>
      <c r="AE60">
        <v>0</v>
      </c>
      <c r="AF60">
        <v>96.7</v>
      </c>
      <c r="AG60">
        <v>102.5</v>
      </c>
      <c r="AH60">
        <v>49.8</v>
      </c>
      <c r="AI60">
        <v>0</v>
      </c>
      <c r="AJ60">
        <v>0</v>
      </c>
      <c r="AK60">
        <v>38.68</v>
      </c>
      <c r="AL60">
        <v>0</v>
      </c>
      <c r="AM60">
        <v>0</v>
      </c>
      <c r="AN60">
        <v>0</v>
      </c>
      <c r="AO60">
        <v>241.75</v>
      </c>
      <c r="AP60">
        <v>0</v>
      </c>
      <c r="AQ60">
        <v>12.09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14.5</v>
      </c>
      <c r="AZ60">
        <v>33.840000000000003</v>
      </c>
      <c r="BA60">
        <v>0.57999999999999996</v>
      </c>
      <c r="BB60">
        <v>0.97</v>
      </c>
      <c r="BC60">
        <v>0.97</v>
      </c>
      <c r="BD60">
        <v>0.59</v>
      </c>
      <c r="BE60">
        <v>19.34</v>
      </c>
      <c r="BF60">
        <v>41.58</v>
      </c>
      <c r="BG60">
        <v>0.97</v>
      </c>
      <c r="BH60">
        <v>16.440000000000001</v>
      </c>
      <c r="BI60">
        <v>4.82</v>
      </c>
      <c r="BJ60">
        <v>48.35</v>
      </c>
      <c r="BK60">
        <v>96.7</v>
      </c>
      <c r="BL60">
        <v>0.59</v>
      </c>
      <c r="BM60">
        <v>35</v>
      </c>
      <c r="BN60">
        <v>20.309999999999999</v>
      </c>
      <c r="BO60">
        <v>15</v>
      </c>
      <c r="BP60">
        <v>135.38</v>
      </c>
    </row>
    <row r="61" spans="1:68">
      <c r="G61" t="s">
        <v>103</v>
      </c>
      <c r="H61" s="115">
        <v>733.24000000000024</v>
      </c>
      <c r="I61" s="88">
        <v>62.27</v>
      </c>
      <c r="J61" s="88">
        <v>150.46</v>
      </c>
      <c r="K61" s="88">
        <v>213.72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33.840000000000003</v>
      </c>
      <c r="AD61">
        <v>96.7</v>
      </c>
      <c r="AE61">
        <v>0</v>
      </c>
      <c r="AF61">
        <v>96.7</v>
      </c>
      <c r="AG61">
        <v>102.5</v>
      </c>
      <c r="AH61">
        <v>49.8</v>
      </c>
      <c r="AI61">
        <v>0</v>
      </c>
      <c r="AJ61">
        <v>0</v>
      </c>
      <c r="AK61">
        <v>38.68</v>
      </c>
      <c r="AL61">
        <v>0</v>
      </c>
      <c r="AM61">
        <v>0</v>
      </c>
      <c r="AN61">
        <v>0</v>
      </c>
      <c r="AO61">
        <v>241.75</v>
      </c>
      <c r="AP61">
        <v>0</v>
      </c>
      <c r="AQ61">
        <v>12.09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14.5</v>
      </c>
      <c r="AZ61">
        <v>33.840000000000003</v>
      </c>
      <c r="BA61">
        <v>0.57999999999999996</v>
      </c>
      <c r="BB61">
        <v>0.97</v>
      </c>
      <c r="BC61">
        <v>0.97</v>
      </c>
      <c r="BD61">
        <v>0.59</v>
      </c>
      <c r="BE61">
        <v>19.34</v>
      </c>
      <c r="BF61">
        <v>39.65</v>
      </c>
      <c r="BG61">
        <v>0.97</v>
      </c>
      <c r="BH61">
        <v>23.21</v>
      </c>
      <c r="BI61">
        <v>4.82</v>
      </c>
      <c r="BJ61">
        <v>48.35</v>
      </c>
      <c r="BK61">
        <v>96.7</v>
      </c>
      <c r="BL61">
        <v>0.59</v>
      </c>
      <c r="BM61">
        <v>33.6</v>
      </c>
      <c r="BN61">
        <v>20.309999999999999</v>
      </c>
      <c r="BO61">
        <v>14.4</v>
      </c>
      <c r="BP61">
        <v>130.55000000000001</v>
      </c>
    </row>
    <row r="62" spans="1:68">
      <c r="G62" t="s">
        <v>104</v>
      </c>
      <c r="H62" s="115">
        <v>731.84000000000026</v>
      </c>
      <c r="I62" s="88">
        <v>61.67</v>
      </c>
      <c r="J62" s="88">
        <v>150.46</v>
      </c>
      <c r="K62" s="88">
        <v>213.70999999999998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33.840000000000003</v>
      </c>
      <c r="AD62">
        <v>96.7</v>
      </c>
      <c r="AE62">
        <v>0</v>
      </c>
      <c r="AF62">
        <v>96.7</v>
      </c>
      <c r="AG62">
        <v>102.5</v>
      </c>
      <c r="AH62">
        <v>49.8</v>
      </c>
      <c r="AI62">
        <v>0</v>
      </c>
      <c r="AJ62">
        <v>0</v>
      </c>
      <c r="AK62">
        <v>38.68</v>
      </c>
      <c r="AL62">
        <v>0</v>
      </c>
      <c r="AM62">
        <v>0</v>
      </c>
      <c r="AN62">
        <v>0</v>
      </c>
      <c r="AO62">
        <v>241.75</v>
      </c>
      <c r="AP62">
        <v>0</v>
      </c>
      <c r="AQ62">
        <v>12.09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14.5</v>
      </c>
      <c r="AZ62">
        <v>33.840000000000003</v>
      </c>
      <c r="BA62">
        <v>0.57999999999999996</v>
      </c>
      <c r="BB62">
        <v>0.97</v>
      </c>
      <c r="BC62">
        <v>0.97</v>
      </c>
      <c r="BD62">
        <v>0.59</v>
      </c>
      <c r="BE62">
        <v>19.34</v>
      </c>
      <c r="BF62">
        <v>44.48</v>
      </c>
      <c r="BG62">
        <v>0.97</v>
      </c>
      <c r="BH62">
        <v>23.21</v>
      </c>
      <c r="BI62">
        <v>4.82</v>
      </c>
      <c r="BJ62">
        <v>48.35</v>
      </c>
      <c r="BK62">
        <v>96.7</v>
      </c>
      <c r="BL62">
        <v>0.59</v>
      </c>
      <c r="BM62">
        <v>32.200000000000003</v>
      </c>
      <c r="BN62">
        <v>20.309999999999999</v>
      </c>
      <c r="BO62">
        <v>13.8</v>
      </c>
      <c r="BP62">
        <v>125.71</v>
      </c>
    </row>
    <row r="63" spans="1:68">
      <c r="G63" t="s">
        <v>105</v>
      </c>
      <c r="H63" s="115">
        <v>830.04000000000008</v>
      </c>
      <c r="I63" s="88">
        <v>61.070000000000007</v>
      </c>
      <c r="J63" s="88">
        <v>150.54000000000002</v>
      </c>
      <c r="K63" s="88">
        <v>216.62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33.840000000000003</v>
      </c>
      <c r="AD63">
        <v>96.7</v>
      </c>
      <c r="AE63">
        <v>0</v>
      </c>
      <c r="AF63">
        <v>96.7</v>
      </c>
      <c r="AG63">
        <v>102.5</v>
      </c>
      <c r="AH63">
        <v>49.8</v>
      </c>
      <c r="AI63">
        <v>0</v>
      </c>
      <c r="AJ63">
        <v>61.89</v>
      </c>
      <c r="AK63">
        <v>76.39</v>
      </c>
      <c r="AL63">
        <v>0</v>
      </c>
      <c r="AM63">
        <v>0</v>
      </c>
      <c r="AN63">
        <v>0</v>
      </c>
      <c r="AO63">
        <v>241.75</v>
      </c>
      <c r="AP63">
        <v>0</v>
      </c>
      <c r="AQ63">
        <v>12.09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14.5</v>
      </c>
      <c r="AZ63">
        <v>33.840000000000003</v>
      </c>
      <c r="BA63">
        <v>0.57999999999999996</v>
      </c>
      <c r="BB63">
        <v>0.97</v>
      </c>
      <c r="BC63">
        <v>0.97</v>
      </c>
      <c r="BD63">
        <v>0.59</v>
      </c>
      <c r="BE63">
        <v>19.34</v>
      </c>
      <c r="BF63">
        <v>58.99</v>
      </c>
      <c r="BG63">
        <v>0.97</v>
      </c>
      <c r="BH63">
        <v>16.440000000000001</v>
      </c>
      <c r="BI63">
        <v>4.9000000000000004</v>
      </c>
      <c r="BJ63">
        <v>48.35</v>
      </c>
      <c r="BK63">
        <v>96.7</v>
      </c>
      <c r="BL63">
        <v>0.59</v>
      </c>
      <c r="BM63">
        <v>30.8</v>
      </c>
      <c r="BN63">
        <v>20.309999999999999</v>
      </c>
      <c r="BO63">
        <v>13.2</v>
      </c>
      <c r="BP63">
        <v>120.88</v>
      </c>
    </row>
    <row r="64" spans="1:68">
      <c r="G64" t="s">
        <v>106</v>
      </c>
      <c r="H64" s="115">
        <v>828.6400000000001</v>
      </c>
      <c r="I64" s="88">
        <v>60.470000000000006</v>
      </c>
      <c r="J64" s="88">
        <v>150.54000000000002</v>
      </c>
      <c r="K64" s="88">
        <v>216.62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33.840000000000003</v>
      </c>
      <c r="AD64">
        <v>96.7</v>
      </c>
      <c r="AE64">
        <v>0</v>
      </c>
      <c r="AF64">
        <v>96.7</v>
      </c>
      <c r="AG64">
        <v>102.5</v>
      </c>
      <c r="AH64">
        <v>49.8</v>
      </c>
      <c r="AI64">
        <v>0</v>
      </c>
      <c r="AJ64">
        <v>61.89</v>
      </c>
      <c r="AK64">
        <v>76.39</v>
      </c>
      <c r="AL64">
        <v>0</v>
      </c>
      <c r="AM64">
        <v>0</v>
      </c>
      <c r="AN64">
        <v>0</v>
      </c>
      <c r="AO64">
        <v>241.75</v>
      </c>
      <c r="AP64">
        <v>0</v>
      </c>
      <c r="AQ64">
        <v>12.09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14.5</v>
      </c>
      <c r="AZ64">
        <v>33.840000000000003</v>
      </c>
      <c r="BA64">
        <v>0.57999999999999996</v>
      </c>
      <c r="BB64">
        <v>0.97</v>
      </c>
      <c r="BC64">
        <v>0.97</v>
      </c>
      <c r="BD64">
        <v>0.59</v>
      </c>
      <c r="BE64">
        <v>19.34</v>
      </c>
      <c r="BF64">
        <v>65.760000000000005</v>
      </c>
      <c r="BG64">
        <v>0.97</v>
      </c>
      <c r="BH64">
        <v>16.440000000000001</v>
      </c>
      <c r="BI64">
        <v>4.9000000000000004</v>
      </c>
      <c r="BJ64">
        <v>48.35</v>
      </c>
      <c r="BK64">
        <v>96.7</v>
      </c>
      <c r="BL64">
        <v>0.59</v>
      </c>
      <c r="BM64">
        <v>29.4</v>
      </c>
      <c r="BN64">
        <v>20.309999999999999</v>
      </c>
      <c r="BO64">
        <v>12.6</v>
      </c>
      <c r="BP64">
        <v>114.11</v>
      </c>
    </row>
    <row r="65" spans="7:68">
      <c r="G65" t="s">
        <v>107</v>
      </c>
      <c r="H65" s="115">
        <v>827.94000000000017</v>
      </c>
      <c r="I65" s="88">
        <v>60.17</v>
      </c>
      <c r="J65" s="88">
        <v>150.54000000000002</v>
      </c>
      <c r="K65" s="88">
        <v>216.62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33.840000000000003</v>
      </c>
      <c r="AD65">
        <v>96.7</v>
      </c>
      <c r="AE65">
        <v>0</v>
      </c>
      <c r="AF65">
        <v>96.7</v>
      </c>
      <c r="AG65">
        <v>102.5</v>
      </c>
      <c r="AH65">
        <v>49.8</v>
      </c>
      <c r="AI65">
        <v>0</v>
      </c>
      <c r="AJ65">
        <v>61.89</v>
      </c>
      <c r="AK65">
        <v>76.39</v>
      </c>
      <c r="AL65">
        <v>0</v>
      </c>
      <c r="AM65">
        <v>0</v>
      </c>
      <c r="AN65">
        <v>0</v>
      </c>
      <c r="AO65">
        <v>241.75</v>
      </c>
      <c r="AP65">
        <v>0</v>
      </c>
      <c r="AQ65">
        <v>12.09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14.5</v>
      </c>
      <c r="AZ65">
        <v>33.840000000000003</v>
      </c>
      <c r="BA65">
        <v>0.57999999999999996</v>
      </c>
      <c r="BB65">
        <v>0.97</v>
      </c>
      <c r="BC65">
        <v>0.97</v>
      </c>
      <c r="BD65">
        <v>0.59</v>
      </c>
      <c r="BE65">
        <v>19.34</v>
      </c>
      <c r="BF65">
        <v>65.760000000000005</v>
      </c>
      <c r="BG65">
        <v>0.97</v>
      </c>
      <c r="BH65">
        <v>23.21</v>
      </c>
      <c r="BI65">
        <v>4.9000000000000004</v>
      </c>
      <c r="BJ65">
        <v>48.35</v>
      </c>
      <c r="BK65">
        <v>96.7</v>
      </c>
      <c r="BL65">
        <v>0.59</v>
      </c>
      <c r="BM65">
        <v>28.7</v>
      </c>
      <c r="BN65">
        <v>20.309999999999999</v>
      </c>
      <c r="BO65">
        <v>12.3</v>
      </c>
      <c r="BP65">
        <v>107.34</v>
      </c>
    </row>
    <row r="66" spans="7:68">
      <c r="G66" t="s">
        <v>108</v>
      </c>
      <c r="H66" s="115">
        <v>825.84000000000015</v>
      </c>
      <c r="I66" s="88">
        <v>59.27</v>
      </c>
      <c r="J66" s="88">
        <v>150.54000000000002</v>
      </c>
      <c r="K66" s="88">
        <v>216.62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33.840000000000003</v>
      </c>
      <c r="AD66">
        <v>96.7</v>
      </c>
      <c r="AE66">
        <v>0</v>
      </c>
      <c r="AF66">
        <v>96.7</v>
      </c>
      <c r="AG66">
        <v>102.5</v>
      </c>
      <c r="AH66">
        <v>49.8</v>
      </c>
      <c r="AI66">
        <v>0</v>
      </c>
      <c r="AJ66">
        <v>61.89</v>
      </c>
      <c r="AK66">
        <v>76.39</v>
      </c>
      <c r="AL66">
        <v>0</v>
      </c>
      <c r="AM66">
        <v>0</v>
      </c>
      <c r="AN66">
        <v>0</v>
      </c>
      <c r="AO66">
        <v>241.75</v>
      </c>
      <c r="AP66">
        <v>0</v>
      </c>
      <c r="AQ66">
        <v>12.09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14.5</v>
      </c>
      <c r="AZ66">
        <v>33.840000000000003</v>
      </c>
      <c r="BA66">
        <v>0.57999999999999996</v>
      </c>
      <c r="BB66">
        <v>0.97</v>
      </c>
      <c r="BC66">
        <v>0.97</v>
      </c>
      <c r="BD66">
        <v>0.59</v>
      </c>
      <c r="BE66">
        <v>19.34</v>
      </c>
      <c r="BF66">
        <v>71.56</v>
      </c>
      <c r="BG66">
        <v>0.97</v>
      </c>
      <c r="BH66">
        <v>23.21</v>
      </c>
      <c r="BI66">
        <v>4.9000000000000004</v>
      </c>
      <c r="BJ66">
        <v>48.35</v>
      </c>
      <c r="BK66">
        <v>96.7</v>
      </c>
      <c r="BL66">
        <v>0.59</v>
      </c>
      <c r="BM66">
        <v>26.6</v>
      </c>
      <c r="BN66">
        <v>20.309999999999999</v>
      </c>
      <c r="BO66">
        <v>11.4</v>
      </c>
      <c r="BP66">
        <v>101.54</v>
      </c>
    </row>
    <row r="67" spans="7:68">
      <c r="G67" t="s">
        <v>109</v>
      </c>
      <c r="H67" s="115">
        <v>841.14000000000021</v>
      </c>
      <c r="I67" s="88">
        <v>77.709999999999994</v>
      </c>
      <c r="J67" s="88">
        <v>150.54000000000002</v>
      </c>
      <c r="K67" s="88">
        <v>210.81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33.840000000000003</v>
      </c>
      <c r="AD67">
        <v>96.7</v>
      </c>
      <c r="AE67">
        <v>0</v>
      </c>
      <c r="AF67">
        <v>96.7</v>
      </c>
      <c r="AG67">
        <v>102.5</v>
      </c>
      <c r="AH67">
        <v>49.8</v>
      </c>
      <c r="AI67">
        <v>0</v>
      </c>
      <c r="AJ67">
        <v>79.290000000000006</v>
      </c>
      <c r="AK67">
        <v>76.39</v>
      </c>
      <c r="AL67">
        <v>0</v>
      </c>
      <c r="AM67">
        <v>0</v>
      </c>
      <c r="AN67">
        <v>0</v>
      </c>
      <c r="AO67">
        <v>241.75</v>
      </c>
      <c r="AP67">
        <v>0</v>
      </c>
      <c r="AQ67">
        <v>12.09</v>
      </c>
      <c r="AR67">
        <v>0</v>
      </c>
      <c r="AS67">
        <v>0</v>
      </c>
      <c r="AT67">
        <v>0</v>
      </c>
      <c r="AU67">
        <v>19.34</v>
      </c>
      <c r="AV67">
        <v>0</v>
      </c>
      <c r="AW67">
        <v>0</v>
      </c>
      <c r="AX67">
        <v>0</v>
      </c>
      <c r="AY67">
        <v>14.5</v>
      </c>
      <c r="AZ67">
        <v>33.840000000000003</v>
      </c>
      <c r="BA67">
        <v>0.57999999999999996</v>
      </c>
      <c r="BB67">
        <v>0.97</v>
      </c>
      <c r="BC67">
        <v>0.97</v>
      </c>
      <c r="BD67">
        <v>0.59</v>
      </c>
      <c r="BE67">
        <v>19.34</v>
      </c>
      <c r="BF67">
        <v>81.23</v>
      </c>
      <c r="BG67">
        <v>0.97</v>
      </c>
      <c r="BH67">
        <v>16.440000000000001</v>
      </c>
      <c r="BI67">
        <v>4.9000000000000004</v>
      </c>
      <c r="BJ67">
        <v>48.35</v>
      </c>
      <c r="BK67">
        <v>96.7</v>
      </c>
      <c r="BL67">
        <v>0.59</v>
      </c>
      <c r="BM67">
        <v>24.5</v>
      </c>
      <c r="BN67">
        <v>20.309999999999999</v>
      </c>
      <c r="BO67">
        <v>10.5</v>
      </c>
      <c r="BP67">
        <v>92.83</v>
      </c>
    </row>
    <row r="68" spans="7:68">
      <c r="G68" t="s">
        <v>110</v>
      </c>
      <c r="H68" s="115">
        <v>839.04000000000019</v>
      </c>
      <c r="I68" s="88">
        <v>76.809999999999988</v>
      </c>
      <c r="J68" s="88">
        <v>150.54000000000002</v>
      </c>
      <c r="K68" s="88">
        <v>210.81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33.840000000000003</v>
      </c>
      <c r="AD68">
        <v>96.7</v>
      </c>
      <c r="AE68">
        <v>0</v>
      </c>
      <c r="AF68">
        <v>96.7</v>
      </c>
      <c r="AG68">
        <v>102.5</v>
      </c>
      <c r="AH68">
        <v>49.8</v>
      </c>
      <c r="AI68">
        <v>0</v>
      </c>
      <c r="AJ68">
        <v>79.290000000000006</v>
      </c>
      <c r="AK68">
        <v>76.39</v>
      </c>
      <c r="AL68">
        <v>0</v>
      </c>
      <c r="AM68">
        <v>0</v>
      </c>
      <c r="AN68">
        <v>0</v>
      </c>
      <c r="AO68">
        <v>241.75</v>
      </c>
      <c r="AP68">
        <v>0</v>
      </c>
      <c r="AQ68">
        <v>12.09</v>
      </c>
      <c r="AR68">
        <v>0</v>
      </c>
      <c r="AS68">
        <v>0</v>
      </c>
      <c r="AT68">
        <v>0</v>
      </c>
      <c r="AU68">
        <v>19.34</v>
      </c>
      <c r="AV68">
        <v>0</v>
      </c>
      <c r="AW68">
        <v>0</v>
      </c>
      <c r="AX68">
        <v>0</v>
      </c>
      <c r="AY68">
        <v>14.5</v>
      </c>
      <c r="AZ68">
        <v>33.840000000000003</v>
      </c>
      <c r="BA68">
        <v>0.57999999999999996</v>
      </c>
      <c r="BB68">
        <v>0.97</v>
      </c>
      <c r="BC68">
        <v>0.97</v>
      </c>
      <c r="BD68">
        <v>0.59</v>
      </c>
      <c r="BE68">
        <v>19.34</v>
      </c>
      <c r="BF68">
        <v>83.16</v>
      </c>
      <c r="BG68">
        <v>0.97</v>
      </c>
      <c r="BH68">
        <v>23.21</v>
      </c>
      <c r="BI68">
        <v>4.9000000000000004</v>
      </c>
      <c r="BJ68">
        <v>48.35</v>
      </c>
      <c r="BK68">
        <v>96.7</v>
      </c>
      <c r="BL68">
        <v>0.59</v>
      </c>
      <c r="BM68">
        <v>22.4</v>
      </c>
      <c r="BN68">
        <v>20.309999999999999</v>
      </c>
      <c r="BO68">
        <v>9.6</v>
      </c>
      <c r="BP68">
        <v>84.13</v>
      </c>
    </row>
    <row r="69" spans="7:68">
      <c r="G69" t="s">
        <v>111</v>
      </c>
      <c r="H69" s="115">
        <v>836.94000000000017</v>
      </c>
      <c r="I69" s="88">
        <v>75.91</v>
      </c>
      <c r="J69" s="88">
        <v>150.54000000000002</v>
      </c>
      <c r="K69" s="88">
        <v>210.81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33.840000000000003</v>
      </c>
      <c r="AD69">
        <v>96.7</v>
      </c>
      <c r="AE69">
        <v>0</v>
      </c>
      <c r="AF69">
        <v>96.7</v>
      </c>
      <c r="AG69">
        <v>102.5</v>
      </c>
      <c r="AH69">
        <v>49.8</v>
      </c>
      <c r="AI69">
        <v>0</v>
      </c>
      <c r="AJ69">
        <v>79.290000000000006</v>
      </c>
      <c r="AK69">
        <v>76.39</v>
      </c>
      <c r="AL69">
        <v>0</v>
      </c>
      <c r="AM69">
        <v>0</v>
      </c>
      <c r="AN69">
        <v>0</v>
      </c>
      <c r="AO69">
        <v>241.75</v>
      </c>
      <c r="AP69">
        <v>0</v>
      </c>
      <c r="AQ69">
        <v>12.09</v>
      </c>
      <c r="AR69">
        <v>0</v>
      </c>
      <c r="AS69">
        <v>0</v>
      </c>
      <c r="AT69">
        <v>0</v>
      </c>
      <c r="AU69">
        <v>19.34</v>
      </c>
      <c r="AV69">
        <v>0</v>
      </c>
      <c r="AW69">
        <v>0</v>
      </c>
      <c r="AX69">
        <v>0</v>
      </c>
      <c r="AY69">
        <v>14.5</v>
      </c>
      <c r="AZ69">
        <v>33.840000000000003</v>
      </c>
      <c r="BA69">
        <v>0.57999999999999996</v>
      </c>
      <c r="BB69">
        <v>0.97</v>
      </c>
      <c r="BC69">
        <v>0.97</v>
      </c>
      <c r="BD69">
        <v>0.59</v>
      </c>
      <c r="BE69">
        <v>19.34</v>
      </c>
      <c r="BF69">
        <v>91.86</v>
      </c>
      <c r="BG69">
        <v>0.97</v>
      </c>
      <c r="BH69">
        <v>23.21</v>
      </c>
      <c r="BI69">
        <v>4.9000000000000004</v>
      </c>
      <c r="BJ69">
        <v>48.35</v>
      </c>
      <c r="BK69">
        <v>96.7</v>
      </c>
      <c r="BL69">
        <v>0.59</v>
      </c>
      <c r="BM69">
        <v>20.3</v>
      </c>
      <c r="BN69">
        <v>20.309999999999999</v>
      </c>
      <c r="BO69">
        <v>8.6999999999999993</v>
      </c>
      <c r="BP69">
        <v>75.430000000000007</v>
      </c>
    </row>
    <row r="70" spans="7:68">
      <c r="G70" t="s">
        <v>112</v>
      </c>
      <c r="H70" s="115">
        <v>833.44000000000017</v>
      </c>
      <c r="I70" s="88">
        <v>73.44</v>
      </c>
      <c r="J70" s="88">
        <v>150.54000000000002</v>
      </c>
      <c r="K70" s="88">
        <v>210.81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33.840000000000003</v>
      </c>
      <c r="AD70">
        <v>96.7</v>
      </c>
      <c r="AE70">
        <v>0</v>
      </c>
      <c r="AF70">
        <v>96.7</v>
      </c>
      <c r="AG70">
        <v>102.5</v>
      </c>
      <c r="AH70">
        <v>49.8</v>
      </c>
      <c r="AI70">
        <v>0</v>
      </c>
      <c r="AJ70">
        <v>79.290000000000006</v>
      </c>
      <c r="AK70">
        <v>76.39</v>
      </c>
      <c r="AL70">
        <v>0</v>
      </c>
      <c r="AM70">
        <v>0</v>
      </c>
      <c r="AN70">
        <v>0</v>
      </c>
      <c r="AO70">
        <v>241.75</v>
      </c>
      <c r="AP70">
        <v>0</v>
      </c>
      <c r="AQ70">
        <v>12.09</v>
      </c>
      <c r="AR70">
        <v>0</v>
      </c>
      <c r="AS70">
        <v>0</v>
      </c>
      <c r="AT70">
        <v>0</v>
      </c>
      <c r="AU70">
        <v>19.34</v>
      </c>
      <c r="AV70">
        <v>0</v>
      </c>
      <c r="AW70">
        <v>0</v>
      </c>
      <c r="AX70">
        <v>0</v>
      </c>
      <c r="AY70">
        <v>14.5</v>
      </c>
      <c r="AZ70">
        <v>33.840000000000003</v>
      </c>
      <c r="BA70">
        <v>0.57999999999999996</v>
      </c>
      <c r="BB70">
        <v>0.97</v>
      </c>
      <c r="BC70">
        <v>0.97</v>
      </c>
      <c r="BD70">
        <v>0.59</v>
      </c>
      <c r="BE70">
        <v>19.34</v>
      </c>
      <c r="BF70">
        <v>100.57</v>
      </c>
      <c r="BG70">
        <v>0.97</v>
      </c>
      <c r="BH70">
        <v>23.21</v>
      </c>
      <c r="BI70">
        <v>4.9000000000000004</v>
      </c>
      <c r="BJ70">
        <v>48.35</v>
      </c>
      <c r="BK70">
        <v>96.7</v>
      </c>
      <c r="BL70">
        <v>0.59</v>
      </c>
      <c r="BM70">
        <v>16.8</v>
      </c>
      <c r="BN70">
        <v>19.34</v>
      </c>
      <c r="BO70">
        <v>7.2</v>
      </c>
      <c r="BP70">
        <v>66.72</v>
      </c>
    </row>
    <row r="71" spans="7:68">
      <c r="G71" t="s">
        <v>113</v>
      </c>
      <c r="H71" s="115">
        <v>831.34000000000026</v>
      </c>
      <c r="I71" s="88">
        <v>186.65</v>
      </c>
      <c r="J71" s="88">
        <v>150.63999999999999</v>
      </c>
      <c r="K71" s="88">
        <v>180.84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33.840000000000003</v>
      </c>
      <c r="AD71">
        <v>96.7</v>
      </c>
      <c r="AE71">
        <v>0</v>
      </c>
      <c r="AF71">
        <v>96.7</v>
      </c>
      <c r="AG71">
        <v>102.5</v>
      </c>
      <c r="AH71">
        <v>49.8</v>
      </c>
      <c r="AI71">
        <v>0</v>
      </c>
      <c r="AJ71">
        <v>79.290000000000006</v>
      </c>
      <c r="AK71">
        <v>76.39</v>
      </c>
      <c r="AL71">
        <v>0</v>
      </c>
      <c r="AM71">
        <v>0</v>
      </c>
      <c r="AN71">
        <v>0</v>
      </c>
      <c r="AO71">
        <v>241.75</v>
      </c>
      <c r="AP71">
        <v>0</v>
      </c>
      <c r="AQ71">
        <v>12.09</v>
      </c>
      <c r="AR71">
        <v>0</v>
      </c>
      <c r="AS71">
        <v>96.7</v>
      </c>
      <c r="AT71">
        <v>0</v>
      </c>
      <c r="AU71">
        <v>38.68</v>
      </c>
      <c r="AV71">
        <v>0</v>
      </c>
      <c r="AW71">
        <v>0</v>
      </c>
      <c r="AX71">
        <v>0</v>
      </c>
      <c r="AY71">
        <v>14.5</v>
      </c>
      <c r="AZ71">
        <v>33.840000000000003</v>
      </c>
      <c r="BA71">
        <v>0.57999999999999996</v>
      </c>
      <c r="BB71">
        <v>0.97</v>
      </c>
      <c r="BC71">
        <v>0.97</v>
      </c>
      <c r="BD71">
        <v>0.59</v>
      </c>
      <c r="BE71">
        <v>19.34</v>
      </c>
      <c r="BF71">
        <v>78.33</v>
      </c>
      <c r="BG71">
        <v>0.97</v>
      </c>
      <c r="BH71">
        <v>23.21</v>
      </c>
      <c r="BI71">
        <v>5</v>
      </c>
      <c r="BJ71">
        <v>48.35</v>
      </c>
      <c r="BK71">
        <v>96.7</v>
      </c>
      <c r="BL71">
        <v>0.59</v>
      </c>
      <c r="BM71">
        <v>14.7</v>
      </c>
      <c r="BN71">
        <v>17.41</v>
      </c>
      <c r="BO71">
        <v>6.3</v>
      </c>
      <c r="BP71">
        <v>58.99</v>
      </c>
    </row>
    <row r="72" spans="7:68">
      <c r="G72" t="s">
        <v>114</v>
      </c>
      <c r="H72" s="115">
        <v>829.24000000000024</v>
      </c>
      <c r="I72" s="88">
        <v>184.78</v>
      </c>
      <c r="J72" s="88">
        <v>150.63999999999999</v>
      </c>
      <c r="K72" s="88">
        <v>171.16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33.840000000000003</v>
      </c>
      <c r="AD72">
        <v>96.7</v>
      </c>
      <c r="AE72">
        <v>0</v>
      </c>
      <c r="AF72">
        <v>96.7</v>
      </c>
      <c r="AG72">
        <v>102.5</v>
      </c>
      <c r="AH72">
        <v>49.8</v>
      </c>
      <c r="AI72">
        <v>0</v>
      </c>
      <c r="AJ72">
        <v>79.290000000000006</v>
      </c>
      <c r="AK72">
        <v>76.39</v>
      </c>
      <c r="AL72">
        <v>0</v>
      </c>
      <c r="AM72">
        <v>0</v>
      </c>
      <c r="AN72">
        <v>0</v>
      </c>
      <c r="AO72">
        <v>241.75</v>
      </c>
      <c r="AP72">
        <v>0</v>
      </c>
      <c r="AQ72">
        <v>12.09</v>
      </c>
      <c r="AR72">
        <v>0</v>
      </c>
      <c r="AS72">
        <v>96.7</v>
      </c>
      <c r="AT72">
        <v>0</v>
      </c>
      <c r="AU72">
        <v>38.68</v>
      </c>
      <c r="AV72">
        <v>0</v>
      </c>
      <c r="AW72">
        <v>0</v>
      </c>
      <c r="AX72">
        <v>0</v>
      </c>
      <c r="AY72">
        <v>14.5</v>
      </c>
      <c r="AZ72">
        <v>33.840000000000003</v>
      </c>
      <c r="BA72">
        <v>0.57999999999999996</v>
      </c>
      <c r="BB72">
        <v>0.97</v>
      </c>
      <c r="BC72">
        <v>0.97</v>
      </c>
      <c r="BD72">
        <v>0.59</v>
      </c>
      <c r="BE72">
        <v>19.34</v>
      </c>
      <c r="BF72">
        <v>95.73</v>
      </c>
      <c r="BG72">
        <v>0.97</v>
      </c>
      <c r="BH72">
        <v>5.8</v>
      </c>
      <c r="BI72">
        <v>5</v>
      </c>
      <c r="BJ72">
        <v>48.35</v>
      </c>
      <c r="BK72">
        <v>96.7</v>
      </c>
      <c r="BL72">
        <v>0.59</v>
      </c>
      <c r="BM72">
        <v>12.6</v>
      </c>
      <c r="BN72">
        <v>16.440000000000001</v>
      </c>
      <c r="BO72">
        <v>5.4</v>
      </c>
      <c r="BP72">
        <v>49.32</v>
      </c>
    </row>
    <row r="73" spans="7:68">
      <c r="G73" t="s">
        <v>115</v>
      </c>
      <c r="H73" s="115">
        <v>826.44000000000017</v>
      </c>
      <c r="I73" s="88">
        <v>192.28</v>
      </c>
      <c r="J73" s="88">
        <v>150.63999999999999</v>
      </c>
      <c r="K73" s="88">
        <v>159.55000000000001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33.840000000000003</v>
      </c>
      <c r="AD73">
        <v>96.7</v>
      </c>
      <c r="AE73">
        <v>0</v>
      </c>
      <c r="AF73">
        <v>96.7</v>
      </c>
      <c r="AG73">
        <v>102.5</v>
      </c>
      <c r="AH73">
        <v>49.8</v>
      </c>
      <c r="AI73">
        <v>0</v>
      </c>
      <c r="AJ73">
        <v>79.290000000000006</v>
      </c>
      <c r="AK73">
        <v>76.39</v>
      </c>
      <c r="AL73">
        <v>0</v>
      </c>
      <c r="AM73">
        <v>0</v>
      </c>
      <c r="AN73">
        <v>0</v>
      </c>
      <c r="AO73">
        <v>241.75</v>
      </c>
      <c r="AP73">
        <v>0</v>
      </c>
      <c r="AQ73">
        <v>12.09</v>
      </c>
      <c r="AR73">
        <v>0</v>
      </c>
      <c r="AS73">
        <v>96.7</v>
      </c>
      <c r="AT73">
        <v>0</v>
      </c>
      <c r="AU73">
        <v>48.35</v>
      </c>
      <c r="AV73">
        <v>0</v>
      </c>
      <c r="AW73">
        <v>0</v>
      </c>
      <c r="AX73">
        <v>0</v>
      </c>
      <c r="AY73">
        <v>14.5</v>
      </c>
      <c r="AZ73">
        <v>33.840000000000003</v>
      </c>
      <c r="BA73">
        <v>0.57999999999999996</v>
      </c>
      <c r="BB73">
        <v>0.97</v>
      </c>
      <c r="BC73">
        <v>0.97</v>
      </c>
      <c r="BD73">
        <v>0.59</v>
      </c>
      <c r="BE73">
        <v>19.34</v>
      </c>
      <c r="BF73">
        <v>92.83</v>
      </c>
      <c r="BG73">
        <v>0.97</v>
      </c>
      <c r="BH73">
        <v>5.8</v>
      </c>
      <c r="BI73">
        <v>5</v>
      </c>
      <c r="BJ73">
        <v>48.35</v>
      </c>
      <c r="BK73">
        <v>96.7</v>
      </c>
      <c r="BL73">
        <v>0.59</v>
      </c>
      <c r="BM73">
        <v>9.8000000000000007</v>
      </c>
      <c r="BN73">
        <v>15.47</v>
      </c>
      <c r="BO73">
        <v>4.2</v>
      </c>
      <c r="BP73">
        <v>40.61</v>
      </c>
    </row>
    <row r="74" spans="7:68">
      <c r="G74" t="s">
        <v>116</v>
      </c>
      <c r="H74" s="115">
        <v>824.34000000000026</v>
      </c>
      <c r="I74" s="88">
        <v>189.45000000000002</v>
      </c>
      <c r="J74" s="88">
        <v>150.63999999999999</v>
      </c>
      <c r="K74" s="88">
        <v>147.95000000000002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33.840000000000003</v>
      </c>
      <c r="AD74">
        <v>96.7</v>
      </c>
      <c r="AE74">
        <v>0</v>
      </c>
      <c r="AF74">
        <v>96.7</v>
      </c>
      <c r="AG74">
        <v>102.5</v>
      </c>
      <c r="AH74">
        <v>49.8</v>
      </c>
      <c r="AI74">
        <v>0</v>
      </c>
      <c r="AJ74">
        <v>79.290000000000006</v>
      </c>
      <c r="AK74">
        <v>76.39</v>
      </c>
      <c r="AL74">
        <v>0</v>
      </c>
      <c r="AM74">
        <v>0</v>
      </c>
      <c r="AN74">
        <v>0</v>
      </c>
      <c r="AO74">
        <v>241.75</v>
      </c>
      <c r="AP74">
        <v>0</v>
      </c>
      <c r="AQ74">
        <v>12.09</v>
      </c>
      <c r="AR74">
        <v>0</v>
      </c>
      <c r="AS74">
        <v>96.7</v>
      </c>
      <c r="AT74">
        <v>0</v>
      </c>
      <c r="AU74">
        <v>48.35</v>
      </c>
      <c r="AV74">
        <v>0</v>
      </c>
      <c r="AW74">
        <v>0</v>
      </c>
      <c r="AX74">
        <v>0</v>
      </c>
      <c r="AY74">
        <v>14.5</v>
      </c>
      <c r="AZ74">
        <v>33.840000000000003</v>
      </c>
      <c r="BA74">
        <v>0.57999999999999996</v>
      </c>
      <c r="BB74">
        <v>0.97</v>
      </c>
      <c r="BC74">
        <v>0.97</v>
      </c>
      <c r="BD74">
        <v>0.59</v>
      </c>
      <c r="BE74">
        <v>19.34</v>
      </c>
      <c r="BF74">
        <v>89.93</v>
      </c>
      <c r="BG74">
        <v>0.97</v>
      </c>
      <c r="BH74">
        <v>5.8</v>
      </c>
      <c r="BI74">
        <v>5</v>
      </c>
      <c r="BJ74">
        <v>48.35</v>
      </c>
      <c r="BK74">
        <v>96.7</v>
      </c>
      <c r="BL74">
        <v>0.59</v>
      </c>
      <c r="BM74">
        <v>7.7</v>
      </c>
      <c r="BN74">
        <v>13.54</v>
      </c>
      <c r="BO74">
        <v>3.3</v>
      </c>
      <c r="BP74">
        <v>31.91</v>
      </c>
    </row>
    <row r="75" spans="7:68">
      <c r="G75" t="s">
        <v>117</v>
      </c>
      <c r="H75" s="115">
        <v>727.14000000000021</v>
      </c>
      <c r="I75" s="88">
        <v>204.98999999999998</v>
      </c>
      <c r="J75" s="88">
        <v>150.73000000000002</v>
      </c>
      <c r="K75" s="88">
        <v>139.25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33.840000000000003</v>
      </c>
      <c r="AD75">
        <v>96.7</v>
      </c>
      <c r="AE75">
        <v>0</v>
      </c>
      <c r="AF75">
        <v>96.7</v>
      </c>
      <c r="AG75">
        <v>102.5</v>
      </c>
      <c r="AH75">
        <v>49.8</v>
      </c>
      <c r="AI75">
        <v>0</v>
      </c>
      <c r="AJ75">
        <v>79.290000000000006</v>
      </c>
      <c r="AK75">
        <v>76.39</v>
      </c>
      <c r="AL75">
        <v>0</v>
      </c>
      <c r="AM75">
        <v>25.05</v>
      </c>
      <c r="AN75">
        <v>24.9</v>
      </c>
      <c r="AO75">
        <v>96.7</v>
      </c>
      <c r="AP75">
        <v>0</v>
      </c>
      <c r="AQ75">
        <v>12.09</v>
      </c>
      <c r="AR75">
        <v>0</v>
      </c>
      <c r="AS75">
        <v>96.7</v>
      </c>
      <c r="AT75">
        <v>0</v>
      </c>
      <c r="AU75">
        <v>67.69</v>
      </c>
      <c r="AV75">
        <v>0</v>
      </c>
      <c r="AW75">
        <v>0</v>
      </c>
      <c r="AX75">
        <v>0</v>
      </c>
      <c r="AY75">
        <v>14.5</v>
      </c>
      <c r="AZ75">
        <v>33.840000000000003</v>
      </c>
      <c r="BA75">
        <v>0.57999999999999996</v>
      </c>
      <c r="BB75">
        <v>0.97</v>
      </c>
      <c r="BC75">
        <v>0.97</v>
      </c>
      <c r="BD75">
        <v>0.59</v>
      </c>
      <c r="BE75">
        <v>0</v>
      </c>
      <c r="BF75">
        <v>115.07</v>
      </c>
      <c r="BG75">
        <v>0</v>
      </c>
      <c r="BH75">
        <v>0</v>
      </c>
      <c r="BI75">
        <v>5.09</v>
      </c>
      <c r="BJ75">
        <v>48.35</v>
      </c>
      <c r="BK75">
        <v>96.7</v>
      </c>
      <c r="BL75">
        <v>0.59</v>
      </c>
      <c r="BM75">
        <v>5.6</v>
      </c>
      <c r="BN75">
        <v>10.64</v>
      </c>
      <c r="BO75">
        <v>2.4</v>
      </c>
      <c r="BP75">
        <v>24.18</v>
      </c>
    </row>
    <row r="76" spans="7:68">
      <c r="G76" t="s">
        <v>118</v>
      </c>
      <c r="H76" s="115">
        <v>725.04000000000019</v>
      </c>
      <c r="I76" s="88">
        <v>200.22</v>
      </c>
      <c r="J76" s="88">
        <v>150.73000000000002</v>
      </c>
      <c r="K76" s="88">
        <v>129.58000000000001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33.840000000000003</v>
      </c>
      <c r="AD76">
        <v>96.7</v>
      </c>
      <c r="AE76">
        <v>0</v>
      </c>
      <c r="AF76">
        <v>96.7</v>
      </c>
      <c r="AG76">
        <v>102.5</v>
      </c>
      <c r="AH76">
        <v>49.8</v>
      </c>
      <c r="AI76">
        <v>0</v>
      </c>
      <c r="AJ76">
        <v>79.290000000000006</v>
      </c>
      <c r="AK76">
        <v>76.39</v>
      </c>
      <c r="AL76">
        <v>0</v>
      </c>
      <c r="AM76">
        <v>25.05</v>
      </c>
      <c r="AN76">
        <v>24.9</v>
      </c>
      <c r="AO76">
        <v>96.7</v>
      </c>
      <c r="AP76">
        <v>0</v>
      </c>
      <c r="AQ76">
        <v>12.09</v>
      </c>
      <c r="AR76">
        <v>0</v>
      </c>
      <c r="AS76">
        <v>96.7</v>
      </c>
      <c r="AT76">
        <v>0</v>
      </c>
      <c r="AU76">
        <v>67.69</v>
      </c>
      <c r="AV76">
        <v>0</v>
      </c>
      <c r="AW76">
        <v>0</v>
      </c>
      <c r="AX76">
        <v>0</v>
      </c>
      <c r="AY76">
        <v>14.5</v>
      </c>
      <c r="AZ76">
        <v>33.840000000000003</v>
      </c>
      <c r="BA76">
        <v>0.57999999999999996</v>
      </c>
      <c r="BB76">
        <v>0.97</v>
      </c>
      <c r="BC76">
        <v>0.97</v>
      </c>
      <c r="BD76">
        <v>0.59</v>
      </c>
      <c r="BE76">
        <v>0</v>
      </c>
      <c r="BF76">
        <v>112.17</v>
      </c>
      <c r="BG76">
        <v>0</v>
      </c>
      <c r="BH76">
        <v>0</v>
      </c>
      <c r="BI76">
        <v>5.09</v>
      </c>
      <c r="BJ76">
        <v>48.35</v>
      </c>
      <c r="BK76">
        <v>96.7</v>
      </c>
      <c r="BL76">
        <v>0.59</v>
      </c>
      <c r="BM76">
        <v>3.5</v>
      </c>
      <c r="BN76">
        <v>6.77</v>
      </c>
      <c r="BO76">
        <v>1.5</v>
      </c>
      <c r="BP76">
        <v>17.41</v>
      </c>
    </row>
    <row r="77" spans="7:68">
      <c r="G77" t="s">
        <v>119</v>
      </c>
      <c r="H77" s="115">
        <v>723.64000000000021</v>
      </c>
      <c r="I77" s="88">
        <v>188.98000000000002</v>
      </c>
      <c r="J77" s="88">
        <v>150.73000000000002</v>
      </c>
      <c r="K77" s="88">
        <v>121.83999999999999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33.840000000000003</v>
      </c>
      <c r="AD77">
        <v>96.7</v>
      </c>
      <c r="AE77">
        <v>0</v>
      </c>
      <c r="AF77">
        <v>96.7</v>
      </c>
      <c r="AG77">
        <v>102.5</v>
      </c>
      <c r="AH77">
        <v>49.8</v>
      </c>
      <c r="AI77">
        <v>0</v>
      </c>
      <c r="AJ77">
        <v>79.290000000000006</v>
      </c>
      <c r="AK77">
        <v>76.39</v>
      </c>
      <c r="AL77">
        <v>0</v>
      </c>
      <c r="AM77">
        <v>25.05</v>
      </c>
      <c r="AN77">
        <v>24.9</v>
      </c>
      <c r="AO77">
        <v>96.7</v>
      </c>
      <c r="AP77">
        <v>0</v>
      </c>
      <c r="AQ77">
        <v>12.09</v>
      </c>
      <c r="AR77">
        <v>0</v>
      </c>
      <c r="AS77">
        <v>96.7</v>
      </c>
      <c r="AT77">
        <v>0</v>
      </c>
      <c r="AU77">
        <v>58.02</v>
      </c>
      <c r="AV77">
        <v>0</v>
      </c>
      <c r="AW77">
        <v>0</v>
      </c>
      <c r="AX77">
        <v>0</v>
      </c>
      <c r="AY77">
        <v>14.5</v>
      </c>
      <c r="AZ77">
        <v>33.840000000000003</v>
      </c>
      <c r="BA77">
        <v>0.57999999999999996</v>
      </c>
      <c r="BB77">
        <v>0.97</v>
      </c>
      <c r="BC77">
        <v>0.97</v>
      </c>
      <c r="BD77">
        <v>0.59</v>
      </c>
      <c r="BE77">
        <v>0</v>
      </c>
      <c r="BF77">
        <v>110.24</v>
      </c>
      <c r="BG77">
        <v>0</v>
      </c>
      <c r="BH77">
        <v>0</v>
      </c>
      <c r="BI77">
        <v>5.09</v>
      </c>
      <c r="BJ77">
        <v>48.35</v>
      </c>
      <c r="BK77">
        <v>96.7</v>
      </c>
      <c r="BL77">
        <v>0.59</v>
      </c>
      <c r="BM77">
        <v>2.1</v>
      </c>
      <c r="BN77">
        <v>5.8</v>
      </c>
      <c r="BO77">
        <v>0.9</v>
      </c>
      <c r="BP77">
        <v>11.6</v>
      </c>
    </row>
    <row r="78" spans="7:68">
      <c r="G78" t="s">
        <v>120</v>
      </c>
      <c r="H78" s="115">
        <v>722.94000000000017</v>
      </c>
      <c r="I78" s="88">
        <v>171.28</v>
      </c>
      <c r="J78" s="88">
        <v>150.73000000000002</v>
      </c>
      <c r="K78" s="88">
        <v>115.07000000000001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33.840000000000003</v>
      </c>
      <c r="AD78">
        <v>96.7</v>
      </c>
      <c r="AE78">
        <v>0</v>
      </c>
      <c r="AF78">
        <v>96.7</v>
      </c>
      <c r="AG78">
        <v>102.5</v>
      </c>
      <c r="AH78">
        <v>49.8</v>
      </c>
      <c r="AI78">
        <v>0</v>
      </c>
      <c r="AJ78">
        <v>79.290000000000006</v>
      </c>
      <c r="AK78">
        <v>76.39</v>
      </c>
      <c r="AL78">
        <v>0</v>
      </c>
      <c r="AM78">
        <v>25.05</v>
      </c>
      <c r="AN78">
        <v>24.9</v>
      </c>
      <c r="AO78">
        <v>96.7</v>
      </c>
      <c r="AP78">
        <v>0</v>
      </c>
      <c r="AQ78">
        <v>12.09</v>
      </c>
      <c r="AR78">
        <v>0</v>
      </c>
      <c r="AS78">
        <v>96.7</v>
      </c>
      <c r="AT78">
        <v>0</v>
      </c>
      <c r="AU78">
        <v>43.52</v>
      </c>
      <c r="AV78">
        <v>0</v>
      </c>
      <c r="AW78">
        <v>0</v>
      </c>
      <c r="AX78">
        <v>0</v>
      </c>
      <c r="AY78">
        <v>14.5</v>
      </c>
      <c r="AZ78">
        <v>33.840000000000003</v>
      </c>
      <c r="BA78">
        <v>0.57999999999999996</v>
      </c>
      <c r="BB78">
        <v>0.97</v>
      </c>
      <c r="BC78">
        <v>0.97</v>
      </c>
      <c r="BD78">
        <v>0.59</v>
      </c>
      <c r="BE78">
        <v>0</v>
      </c>
      <c r="BF78">
        <v>111.2</v>
      </c>
      <c r="BG78">
        <v>0</v>
      </c>
      <c r="BH78">
        <v>0</v>
      </c>
      <c r="BI78">
        <v>5.09</v>
      </c>
      <c r="BJ78">
        <v>48.35</v>
      </c>
      <c r="BK78">
        <v>96.7</v>
      </c>
      <c r="BL78">
        <v>0.59</v>
      </c>
      <c r="BM78">
        <v>1.4</v>
      </c>
      <c r="BN78">
        <v>2.9</v>
      </c>
      <c r="BO78">
        <v>0.6</v>
      </c>
      <c r="BP78">
        <v>3.87</v>
      </c>
    </row>
    <row r="79" spans="7:68">
      <c r="G79" t="s">
        <v>121</v>
      </c>
      <c r="H79" s="115">
        <v>690.60000000000014</v>
      </c>
      <c r="I79" s="88">
        <v>125.23</v>
      </c>
      <c r="J79" s="88">
        <v>150.82</v>
      </c>
      <c r="K79" s="88">
        <v>108.3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33.840000000000003</v>
      </c>
      <c r="AD79">
        <v>96.7</v>
      </c>
      <c r="AE79">
        <v>0</v>
      </c>
      <c r="AF79">
        <v>96.7</v>
      </c>
      <c r="AG79">
        <v>102.5</v>
      </c>
      <c r="AH79">
        <v>49.8</v>
      </c>
      <c r="AI79">
        <v>0</v>
      </c>
      <c r="AJ79">
        <v>0</v>
      </c>
      <c r="AK79">
        <v>76.39</v>
      </c>
      <c r="AL79">
        <v>0</v>
      </c>
      <c r="AM79">
        <v>25.05</v>
      </c>
      <c r="AN79">
        <v>24.9</v>
      </c>
      <c r="AO79">
        <v>145.05000000000001</v>
      </c>
      <c r="AP79">
        <v>0</v>
      </c>
      <c r="AQ79">
        <v>12.09</v>
      </c>
      <c r="AR79">
        <v>0</v>
      </c>
      <c r="AS79">
        <v>96.7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14.5</v>
      </c>
      <c r="AZ79">
        <v>33.840000000000003</v>
      </c>
      <c r="BA79">
        <v>0.57999999999999996</v>
      </c>
      <c r="BB79">
        <v>0.97</v>
      </c>
      <c r="BC79">
        <v>0.97</v>
      </c>
      <c r="BD79">
        <v>0.59</v>
      </c>
      <c r="BE79">
        <v>0</v>
      </c>
      <c r="BF79">
        <v>108.3</v>
      </c>
      <c r="BG79">
        <v>0</v>
      </c>
      <c r="BH79">
        <v>0</v>
      </c>
      <c r="BI79">
        <v>5.18</v>
      </c>
      <c r="BJ79">
        <v>48.35</v>
      </c>
      <c r="BK79">
        <v>96.7</v>
      </c>
      <c r="BL79">
        <v>0.59</v>
      </c>
      <c r="BM79">
        <v>0</v>
      </c>
      <c r="BN79">
        <v>0.97</v>
      </c>
      <c r="BO79">
        <v>0</v>
      </c>
      <c r="BP79">
        <v>0</v>
      </c>
    </row>
    <row r="80" spans="7:68">
      <c r="G80" t="s">
        <v>122</v>
      </c>
      <c r="H80" s="115">
        <v>690.60000000000014</v>
      </c>
      <c r="I80" s="88">
        <v>125.23</v>
      </c>
      <c r="J80" s="88">
        <v>150.82</v>
      </c>
      <c r="K80" s="88">
        <v>108.3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33.840000000000003</v>
      </c>
      <c r="AD80">
        <v>96.7</v>
      </c>
      <c r="AE80">
        <v>0</v>
      </c>
      <c r="AF80">
        <v>96.7</v>
      </c>
      <c r="AG80">
        <v>102.5</v>
      </c>
      <c r="AH80">
        <v>49.8</v>
      </c>
      <c r="AI80">
        <v>0</v>
      </c>
      <c r="AJ80">
        <v>0</v>
      </c>
      <c r="AK80">
        <v>76.39</v>
      </c>
      <c r="AL80">
        <v>0</v>
      </c>
      <c r="AM80">
        <v>25.05</v>
      </c>
      <c r="AN80">
        <v>24.9</v>
      </c>
      <c r="AO80">
        <v>145.05000000000001</v>
      </c>
      <c r="AP80">
        <v>0</v>
      </c>
      <c r="AQ80">
        <v>12.09</v>
      </c>
      <c r="AR80">
        <v>0</v>
      </c>
      <c r="AS80">
        <v>96.7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14.5</v>
      </c>
      <c r="AZ80">
        <v>33.840000000000003</v>
      </c>
      <c r="BA80">
        <v>0.57999999999999996</v>
      </c>
      <c r="BB80">
        <v>0.97</v>
      </c>
      <c r="BC80">
        <v>0.97</v>
      </c>
      <c r="BD80">
        <v>0.59</v>
      </c>
      <c r="BE80">
        <v>0</v>
      </c>
      <c r="BF80">
        <v>91.86</v>
      </c>
      <c r="BG80">
        <v>0</v>
      </c>
      <c r="BH80">
        <v>16.440000000000001</v>
      </c>
      <c r="BI80">
        <v>5.18</v>
      </c>
      <c r="BJ80">
        <v>48.35</v>
      </c>
      <c r="BK80">
        <v>96.7</v>
      </c>
      <c r="BL80">
        <v>0.59</v>
      </c>
      <c r="BM80">
        <v>0</v>
      </c>
      <c r="BN80">
        <v>0.97</v>
      </c>
      <c r="BO80">
        <v>0</v>
      </c>
      <c r="BP80">
        <v>0</v>
      </c>
    </row>
    <row r="81" spans="7:68">
      <c r="G81" t="s">
        <v>123</v>
      </c>
      <c r="H81" s="115">
        <v>690.60000000000014</v>
      </c>
      <c r="I81" s="88">
        <v>124.26</v>
      </c>
      <c r="J81" s="88">
        <v>150.82</v>
      </c>
      <c r="K81" s="88">
        <v>108.31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33.840000000000003</v>
      </c>
      <c r="AD81">
        <v>96.7</v>
      </c>
      <c r="AE81">
        <v>0</v>
      </c>
      <c r="AF81">
        <v>96.7</v>
      </c>
      <c r="AG81">
        <v>102.5</v>
      </c>
      <c r="AH81">
        <v>49.8</v>
      </c>
      <c r="AI81">
        <v>0</v>
      </c>
      <c r="AJ81">
        <v>0</v>
      </c>
      <c r="AK81">
        <v>76.39</v>
      </c>
      <c r="AL81">
        <v>0</v>
      </c>
      <c r="AM81">
        <v>25.05</v>
      </c>
      <c r="AN81">
        <v>24.9</v>
      </c>
      <c r="AO81">
        <v>145.05000000000001</v>
      </c>
      <c r="AP81">
        <v>0</v>
      </c>
      <c r="AQ81">
        <v>12.09</v>
      </c>
      <c r="AR81">
        <v>0</v>
      </c>
      <c r="AS81">
        <v>96.7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14.5</v>
      </c>
      <c r="AZ81">
        <v>33.840000000000003</v>
      </c>
      <c r="BA81">
        <v>0.57999999999999996</v>
      </c>
      <c r="BB81">
        <v>0.97</v>
      </c>
      <c r="BC81">
        <v>0.97</v>
      </c>
      <c r="BD81">
        <v>0.59</v>
      </c>
      <c r="BE81">
        <v>0</v>
      </c>
      <c r="BF81">
        <v>85.1</v>
      </c>
      <c r="BG81">
        <v>0</v>
      </c>
      <c r="BH81">
        <v>23.21</v>
      </c>
      <c r="BI81">
        <v>5.18</v>
      </c>
      <c r="BJ81">
        <v>48.35</v>
      </c>
      <c r="BK81">
        <v>96.7</v>
      </c>
      <c r="BL81">
        <v>0.59</v>
      </c>
      <c r="BM81">
        <v>0</v>
      </c>
      <c r="BN81">
        <v>0</v>
      </c>
      <c r="BO81">
        <v>0</v>
      </c>
      <c r="BP81">
        <v>0</v>
      </c>
    </row>
    <row r="82" spans="7:68">
      <c r="G82" t="s">
        <v>124</v>
      </c>
      <c r="H82" s="115">
        <v>690.60000000000014</v>
      </c>
      <c r="I82" s="88">
        <v>124.26</v>
      </c>
      <c r="J82" s="88">
        <v>150.82</v>
      </c>
      <c r="K82" s="88">
        <v>108.31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33.840000000000003</v>
      </c>
      <c r="AD82">
        <v>96.7</v>
      </c>
      <c r="AE82">
        <v>0</v>
      </c>
      <c r="AF82">
        <v>96.7</v>
      </c>
      <c r="AG82">
        <v>102.5</v>
      </c>
      <c r="AH82">
        <v>49.8</v>
      </c>
      <c r="AI82">
        <v>0</v>
      </c>
      <c r="AJ82">
        <v>0</v>
      </c>
      <c r="AK82">
        <v>76.39</v>
      </c>
      <c r="AL82">
        <v>0</v>
      </c>
      <c r="AM82">
        <v>25.05</v>
      </c>
      <c r="AN82">
        <v>24.9</v>
      </c>
      <c r="AO82">
        <v>145.05000000000001</v>
      </c>
      <c r="AP82">
        <v>0</v>
      </c>
      <c r="AQ82">
        <v>12.09</v>
      </c>
      <c r="AR82">
        <v>0</v>
      </c>
      <c r="AS82">
        <v>96.7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14.5</v>
      </c>
      <c r="AZ82">
        <v>33.840000000000003</v>
      </c>
      <c r="BA82">
        <v>0.57999999999999996</v>
      </c>
      <c r="BB82">
        <v>0.97</v>
      </c>
      <c r="BC82">
        <v>0.97</v>
      </c>
      <c r="BD82">
        <v>0.59</v>
      </c>
      <c r="BE82">
        <v>0</v>
      </c>
      <c r="BF82">
        <v>85.1</v>
      </c>
      <c r="BG82">
        <v>0</v>
      </c>
      <c r="BH82">
        <v>23.21</v>
      </c>
      <c r="BI82">
        <v>5.18</v>
      </c>
      <c r="BJ82">
        <v>48.35</v>
      </c>
      <c r="BK82">
        <v>96.7</v>
      </c>
      <c r="BL82">
        <v>0.59</v>
      </c>
      <c r="BM82">
        <v>0</v>
      </c>
      <c r="BN82">
        <v>0</v>
      </c>
      <c r="BO82">
        <v>0</v>
      </c>
      <c r="BP82">
        <v>0</v>
      </c>
    </row>
    <row r="83" spans="7:68">
      <c r="G83" t="s">
        <v>125</v>
      </c>
      <c r="H83" s="115">
        <v>784.31000000000006</v>
      </c>
      <c r="I83" s="88">
        <v>124.26</v>
      </c>
      <c r="J83" s="88">
        <v>150.91</v>
      </c>
      <c r="K83" s="88">
        <v>84.13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33.840000000000003</v>
      </c>
      <c r="AD83">
        <v>96.7</v>
      </c>
      <c r="AE83">
        <v>0</v>
      </c>
      <c r="AF83">
        <v>96.7</v>
      </c>
      <c r="AG83">
        <v>102.5</v>
      </c>
      <c r="AH83">
        <v>49.8</v>
      </c>
      <c r="AI83">
        <v>0</v>
      </c>
      <c r="AJ83">
        <v>0</v>
      </c>
      <c r="AK83">
        <v>76.39</v>
      </c>
      <c r="AL83">
        <v>0</v>
      </c>
      <c r="AM83">
        <v>25.05</v>
      </c>
      <c r="AN83">
        <v>24.9</v>
      </c>
      <c r="AO83">
        <v>241.75</v>
      </c>
      <c r="AP83">
        <v>0</v>
      </c>
      <c r="AQ83">
        <v>12.09</v>
      </c>
      <c r="AR83">
        <v>0</v>
      </c>
      <c r="AS83">
        <v>96.7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14.5</v>
      </c>
      <c r="AZ83">
        <v>30.94</v>
      </c>
      <c r="BA83">
        <v>0.57999999999999996</v>
      </c>
      <c r="BB83">
        <v>0.97</v>
      </c>
      <c r="BC83">
        <v>0.93</v>
      </c>
      <c r="BD83">
        <v>0.59</v>
      </c>
      <c r="BE83">
        <v>0</v>
      </c>
      <c r="BF83">
        <v>67.69</v>
      </c>
      <c r="BG83">
        <v>0</v>
      </c>
      <c r="BH83">
        <v>16.440000000000001</v>
      </c>
      <c r="BI83">
        <v>5.27</v>
      </c>
      <c r="BJ83">
        <v>48.35</v>
      </c>
      <c r="BK83">
        <v>96.7</v>
      </c>
      <c r="BL83">
        <v>0.59</v>
      </c>
      <c r="BM83">
        <v>0</v>
      </c>
      <c r="BN83">
        <v>0</v>
      </c>
      <c r="BO83">
        <v>0</v>
      </c>
      <c r="BP83">
        <v>0</v>
      </c>
    </row>
    <row r="84" spans="7:68">
      <c r="G84" t="s">
        <v>126</v>
      </c>
      <c r="H84" s="115">
        <v>784.31000000000006</v>
      </c>
      <c r="I84" s="88">
        <v>124.26</v>
      </c>
      <c r="J84" s="88">
        <v>150.91</v>
      </c>
      <c r="K84" s="88">
        <v>84.13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33.840000000000003</v>
      </c>
      <c r="AD84">
        <v>96.7</v>
      </c>
      <c r="AE84">
        <v>0</v>
      </c>
      <c r="AF84">
        <v>96.7</v>
      </c>
      <c r="AG84">
        <v>102.5</v>
      </c>
      <c r="AH84">
        <v>49.8</v>
      </c>
      <c r="AI84">
        <v>0</v>
      </c>
      <c r="AJ84">
        <v>0</v>
      </c>
      <c r="AK84">
        <v>76.39</v>
      </c>
      <c r="AL84">
        <v>0</v>
      </c>
      <c r="AM84">
        <v>25.05</v>
      </c>
      <c r="AN84">
        <v>24.9</v>
      </c>
      <c r="AO84">
        <v>241.75</v>
      </c>
      <c r="AP84">
        <v>0</v>
      </c>
      <c r="AQ84">
        <v>12.09</v>
      </c>
      <c r="AR84">
        <v>0</v>
      </c>
      <c r="AS84">
        <v>96.7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14.5</v>
      </c>
      <c r="AZ84">
        <v>30.94</v>
      </c>
      <c r="BA84">
        <v>0.57999999999999996</v>
      </c>
      <c r="BB84">
        <v>0.97</v>
      </c>
      <c r="BC84">
        <v>0.93</v>
      </c>
      <c r="BD84">
        <v>0.59</v>
      </c>
      <c r="BE84">
        <v>0</v>
      </c>
      <c r="BF84">
        <v>67.69</v>
      </c>
      <c r="BG84">
        <v>0</v>
      </c>
      <c r="BH84">
        <v>16.440000000000001</v>
      </c>
      <c r="BI84">
        <v>5.27</v>
      </c>
      <c r="BJ84">
        <v>48.35</v>
      </c>
      <c r="BK84">
        <v>96.7</v>
      </c>
      <c r="BL84">
        <v>0.59</v>
      </c>
      <c r="BM84">
        <v>0</v>
      </c>
      <c r="BN84">
        <v>0</v>
      </c>
      <c r="BO84">
        <v>0</v>
      </c>
      <c r="BP84">
        <v>0</v>
      </c>
    </row>
    <row r="85" spans="7:68">
      <c r="G85" t="s">
        <v>127</v>
      </c>
      <c r="H85" s="115">
        <v>784.31000000000006</v>
      </c>
      <c r="I85" s="88">
        <v>124.26</v>
      </c>
      <c r="J85" s="88">
        <v>150.91</v>
      </c>
      <c r="K85" s="88">
        <v>84.13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33.840000000000003</v>
      </c>
      <c r="AD85">
        <v>96.7</v>
      </c>
      <c r="AE85">
        <v>0</v>
      </c>
      <c r="AF85">
        <v>96.7</v>
      </c>
      <c r="AG85">
        <v>102.5</v>
      </c>
      <c r="AH85">
        <v>49.8</v>
      </c>
      <c r="AI85">
        <v>0</v>
      </c>
      <c r="AJ85">
        <v>0</v>
      </c>
      <c r="AK85">
        <v>76.39</v>
      </c>
      <c r="AL85">
        <v>0</v>
      </c>
      <c r="AM85">
        <v>25.05</v>
      </c>
      <c r="AN85">
        <v>24.9</v>
      </c>
      <c r="AO85">
        <v>241.75</v>
      </c>
      <c r="AP85">
        <v>0</v>
      </c>
      <c r="AQ85">
        <v>12.09</v>
      </c>
      <c r="AR85">
        <v>0</v>
      </c>
      <c r="AS85">
        <v>96.7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14.5</v>
      </c>
      <c r="AZ85">
        <v>30.94</v>
      </c>
      <c r="BA85">
        <v>0.57999999999999996</v>
      </c>
      <c r="BB85">
        <v>0.97</v>
      </c>
      <c r="BC85">
        <v>0.93</v>
      </c>
      <c r="BD85">
        <v>0.59</v>
      </c>
      <c r="BE85">
        <v>0</v>
      </c>
      <c r="BF85">
        <v>67.69</v>
      </c>
      <c r="BG85">
        <v>0</v>
      </c>
      <c r="BH85">
        <v>16.440000000000001</v>
      </c>
      <c r="BI85">
        <v>5.27</v>
      </c>
      <c r="BJ85">
        <v>48.35</v>
      </c>
      <c r="BK85">
        <v>96.7</v>
      </c>
      <c r="BL85">
        <v>0.59</v>
      </c>
      <c r="BM85">
        <v>0</v>
      </c>
      <c r="BN85">
        <v>0</v>
      </c>
      <c r="BO85">
        <v>0</v>
      </c>
      <c r="BP85">
        <v>0</v>
      </c>
    </row>
    <row r="86" spans="7:68">
      <c r="G86" t="s">
        <v>128</v>
      </c>
      <c r="H86" s="115">
        <v>784.31000000000006</v>
      </c>
      <c r="I86" s="88">
        <v>124.26</v>
      </c>
      <c r="J86" s="88">
        <v>150.91</v>
      </c>
      <c r="K86" s="88">
        <v>84.13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33.840000000000003</v>
      </c>
      <c r="AD86">
        <v>96.7</v>
      </c>
      <c r="AE86">
        <v>0</v>
      </c>
      <c r="AF86">
        <v>96.7</v>
      </c>
      <c r="AG86">
        <v>102.5</v>
      </c>
      <c r="AH86">
        <v>49.8</v>
      </c>
      <c r="AI86">
        <v>0</v>
      </c>
      <c r="AJ86">
        <v>0</v>
      </c>
      <c r="AK86">
        <v>76.39</v>
      </c>
      <c r="AL86">
        <v>0</v>
      </c>
      <c r="AM86">
        <v>25.05</v>
      </c>
      <c r="AN86">
        <v>24.9</v>
      </c>
      <c r="AO86">
        <v>241.75</v>
      </c>
      <c r="AP86">
        <v>0</v>
      </c>
      <c r="AQ86">
        <v>12.09</v>
      </c>
      <c r="AR86">
        <v>0</v>
      </c>
      <c r="AS86">
        <v>96.7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14.5</v>
      </c>
      <c r="AZ86">
        <v>30.94</v>
      </c>
      <c r="BA86">
        <v>0.57999999999999996</v>
      </c>
      <c r="BB86">
        <v>0.97</v>
      </c>
      <c r="BC86">
        <v>0.93</v>
      </c>
      <c r="BD86">
        <v>0.59</v>
      </c>
      <c r="BE86">
        <v>0</v>
      </c>
      <c r="BF86">
        <v>67.69</v>
      </c>
      <c r="BG86">
        <v>0</v>
      </c>
      <c r="BH86">
        <v>16.440000000000001</v>
      </c>
      <c r="BI86">
        <v>5.27</v>
      </c>
      <c r="BJ86">
        <v>48.35</v>
      </c>
      <c r="BK86">
        <v>96.7</v>
      </c>
      <c r="BL86">
        <v>0.59</v>
      </c>
      <c r="BM86">
        <v>0</v>
      </c>
      <c r="BN86">
        <v>0</v>
      </c>
      <c r="BO86">
        <v>0</v>
      </c>
      <c r="BP86">
        <v>0</v>
      </c>
    </row>
    <row r="87" spans="7:68">
      <c r="G87" t="s">
        <v>129</v>
      </c>
      <c r="H87" s="115">
        <v>1095.68</v>
      </c>
      <c r="I87" s="88">
        <v>196.78</v>
      </c>
      <c r="J87" s="88">
        <v>151.01</v>
      </c>
      <c r="K87" s="88">
        <v>71.56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33.840000000000003</v>
      </c>
      <c r="AD87">
        <v>96.7</v>
      </c>
      <c r="AE87">
        <v>21.27</v>
      </c>
      <c r="AF87">
        <v>96.7</v>
      </c>
      <c r="AG87">
        <v>102.5</v>
      </c>
      <c r="AH87">
        <v>49.8</v>
      </c>
      <c r="AI87">
        <v>0</v>
      </c>
      <c r="AJ87">
        <v>0</v>
      </c>
      <c r="AK87">
        <v>76.39</v>
      </c>
      <c r="AL87">
        <v>0</v>
      </c>
      <c r="AM87">
        <v>25.05</v>
      </c>
      <c r="AN87">
        <v>24.9</v>
      </c>
      <c r="AO87">
        <v>531.85</v>
      </c>
      <c r="AP87">
        <v>0</v>
      </c>
      <c r="AQ87">
        <v>12.09</v>
      </c>
      <c r="AR87">
        <v>0</v>
      </c>
      <c r="AS87">
        <v>96.7</v>
      </c>
      <c r="AT87">
        <v>0</v>
      </c>
      <c r="AU87">
        <v>58.02</v>
      </c>
      <c r="AV87">
        <v>14.5</v>
      </c>
      <c r="AW87">
        <v>0</v>
      </c>
      <c r="AX87">
        <v>0</v>
      </c>
      <c r="AY87">
        <v>14.5</v>
      </c>
      <c r="AZ87">
        <v>30.94</v>
      </c>
      <c r="BA87">
        <v>0.57999999999999996</v>
      </c>
      <c r="BB87">
        <v>0.97</v>
      </c>
      <c r="BC87">
        <v>0.93</v>
      </c>
      <c r="BD87">
        <v>0.59</v>
      </c>
      <c r="BE87">
        <v>0</v>
      </c>
      <c r="BF87">
        <v>55.12</v>
      </c>
      <c r="BG87">
        <v>0</v>
      </c>
      <c r="BH87">
        <v>16.440000000000001</v>
      </c>
      <c r="BI87">
        <v>5.37</v>
      </c>
      <c r="BJ87">
        <v>48.35</v>
      </c>
      <c r="BK87">
        <v>96.7</v>
      </c>
      <c r="BL87">
        <v>0.59</v>
      </c>
      <c r="BM87">
        <v>0</v>
      </c>
      <c r="BN87">
        <v>0</v>
      </c>
      <c r="BO87">
        <v>0</v>
      </c>
      <c r="BP87">
        <v>0</v>
      </c>
    </row>
    <row r="88" spans="7:68">
      <c r="G88" t="s">
        <v>130</v>
      </c>
      <c r="H88" s="115">
        <v>1095.68</v>
      </c>
      <c r="I88" s="88">
        <v>196.78</v>
      </c>
      <c r="J88" s="88">
        <v>151.01</v>
      </c>
      <c r="K88" s="88">
        <v>71.56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33.840000000000003</v>
      </c>
      <c r="AD88">
        <v>96.7</v>
      </c>
      <c r="AE88">
        <v>21.27</v>
      </c>
      <c r="AF88">
        <v>96.7</v>
      </c>
      <c r="AG88">
        <v>102.5</v>
      </c>
      <c r="AH88">
        <v>49.8</v>
      </c>
      <c r="AI88">
        <v>0</v>
      </c>
      <c r="AJ88">
        <v>0</v>
      </c>
      <c r="AK88">
        <v>76.39</v>
      </c>
      <c r="AL88">
        <v>0</v>
      </c>
      <c r="AM88">
        <v>25.05</v>
      </c>
      <c r="AN88">
        <v>24.9</v>
      </c>
      <c r="AO88">
        <v>531.85</v>
      </c>
      <c r="AP88">
        <v>0</v>
      </c>
      <c r="AQ88">
        <v>12.09</v>
      </c>
      <c r="AR88">
        <v>0</v>
      </c>
      <c r="AS88">
        <v>96.7</v>
      </c>
      <c r="AT88">
        <v>0</v>
      </c>
      <c r="AU88">
        <v>58.02</v>
      </c>
      <c r="AV88">
        <v>14.5</v>
      </c>
      <c r="AW88">
        <v>0</v>
      </c>
      <c r="AX88">
        <v>0</v>
      </c>
      <c r="AY88">
        <v>14.5</v>
      </c>
      <c r="AZ88">
        <v>30.94</v>
      </c>
      <c r="BA88">
        <v>0.57999999999999996</v>
      </c>
      <c r="BB88">
        <v>0.97</v>
      </c>
      <c r="BC88">
        <v>0.93</v>
      </c>
      <c r="BD88">
        <v>0.59</v>
      </c>
      <c r="BE88">
        <v>0</v>
      </c>
      <c r="BF88">
        <v>48.35</v>
      </c>
      <c r="BG88">
        <v>0</v>
      </c>
      <c r="BH88">
        <v>23.21</v>
      </c>
      <c r="BI88">
        <v>5.37</v>
      </c>
      <c r="BJ88">
        <v>48.35</v>
      </c>
      <c r="BK88">
        <v>96.7</v>
      </c>
      <c r="BL88">
        <v>0.59</v>
      </c>
      <c r="BM88">
        <v>0</v>
      </c>
      <c r="BN88">
        <v>0</v>
      </c>
      <c r="BO88">
        <v>0</v>
      </c>
      <c r="BP88">
        <v>0</v>
      </c>
    </row>
    <row r="89" spans="7:68">
      <c r="G89" t="s">
        <v>131</v>
      </c>
      <c r="H89" s="115">
        <v>1098.1600000000001</v>
      </c>
      <c r="I89" s="88">
        <v>196.78</v>
      </c>
      <c r="J89" s="88">
        <v>151.01</v>
      </c>
      <c r="K89" s="88">
        <v>71.56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33.840000000000003</v>
      </c>
      <c r="AD89">
        <v>96.7</v>
      </c>
      <c r="AE89">
        <v>23.75</v>
      </c>
      <c r="AF89">
        <v>96.7</v>
      </c>
      <c r="AG89">
        <v>102.5</v>
      </c>
      <c r="AH89">
        <v>49.8</v>
      </c>
      <c r="AI89">
        <v>0</v>
      </c>
      <c r="AJ89">
        <v>0</v>
      </c>
      <c r="AK89">
        <v>76.39</v>
      </c>
      <c r="AL89">
        <v>0</v>
      </c>
      <c r="AM89">
        <v>25.05</v>
      </c>
      <c r="AN89">
        <v>24.9</v>
      </c>
      <c r="AO89">
        <v>531.85</v>
      </c>
      <c r="AP89">
        <v>0</v>
      </c>
      <c r="AQ89">
        <v>12.09</v>
      </c>
      <c r="AR89">
        <v>0</v>
      </c>
      <c r="AS89">
        <v>96.7</v>
      </c>
      <c r="AT89">
        <v>0</v>
      </c>
      <c r="AU89">
        <v>58.02</v>
      </c>
      <c r="AV89">
        <v>14.5</v>
      </c>
      <c r="AW89">
        <v>0</v>
      </c>
      <c r="AX89">
        <v>0</v>
      </c>
      <c r="AY89">
        <v>14.5</v>
      </c>
      <c r="AZ89">
        <v>30.94</v>
      </c>
      <c r="BA89">
        <v>0.57999999999999996</v>
      </c>
      <c r="BB89">
        <v>0.97</v>
      </c>
      <c r="BC89">
        <v>0.93</v>
      </c>
      <c r="BD89">
        <v>0.59</v>
      </c>
      <c r="BE89">
        <v>0</v>
      </c>
      <c r="BF89">
        <v>48.35</v>
      </c>
      <c r="BG89">
        <v>0</v>
      </c>
      <c r="BH89">
        <v>23.21</v>
      </c>
      <c r="BI89">
        <v>5.37</v>
      </c>
      <c r="BJ89">
        <v>48.35</v>
      </c>
      <c r="BK89">
        <v>96.7</v>
      </c>
      <c r="BL89">
        <v>0.59</v>
      </c>
      <c r="BM89">
        <v>0</v>
      </c>
      <c r="BN89">
        <v>0</v>
      </c>
      <c r="BO89">
        <v>0</v>
      </c>
      <c r="BP89">
        <v>0</v>
      </c>
    </row>
    <row r="90" spans="7:68">
      <c r="G90" t="s">
        <v>132</v>
      </c>
      <c r="H90" s="115">
        <v>1098.1600000000001</v>
      </c>
      <c r="I90" s="88">
        <v>196.78</v>
      </c>
      <c r="J90" s="88">
        <v>151.01</v>
      </c>
      <c r="K90" s="88">
        <v>71.56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0</v>
      </c>
      <c r="AC90">
        <v>33.840000000000003</v>
      </c>
      <c r="AD90">
        <v>96.7</v>
      </c>
      <c r="AE90">
        <v>23.75</v>
      </c>
      <c r="AF90">
        <v>96.7</v>
      </c>
      <c r="AG90">
        <v>102.5</v>
      </c>
      <c r="AH90">
        <v>49.8</v>
      </c>
      <c r="AI90">
        <v>0</v>
      </c>
      <c r="AJ90">
        <v>0</v>
      </c>
      <c r="AK90">
        <v>76.39</v>
      </c>
      <c r="AL90">
        <v>0</v>
      </c>
      <c r="AM90">
        <v>25.05</v>
      </c>
      <c r="AN90">
        <v>24.9</v>
      </c>
      <c r="AO90">
        <v>531.85</v>
      </c>
      <c r="AP90">
        <v>0</v>
      </c>
      <c r="AQ90">
        <v>12.09</v>
      </c>
      <c r="AR90">
        <v>0</v>
      </c>
      <c r="AS90">
        <v>96.7</v>
      </c>
      <c r="AT90">
        <v>0</v>
      </c>
      <c r="AU90">
        <v>58.02</v>
      </c>
      <c r="AV90">
        <v>14.5</v>
      </c>
      <c r="AW90">
        <v>0</v>
      </c>
      <c r="AX90">
        <v>0</v>
      </c>
      <c r="AY90">
        <v>14.5</v>
      </c>
      <c r="AZ90">
        <v>30.94</v>
      </c>
      <c r="BA90">
        <v>0.57999999999999996</v>
      </c>
      <c r="BB90">
        <v>0.97</v>
      </c>
      <c r="BC90">
        <v>0.93</v>
      </c>
      <c r="BD90">
        <v>0.59</v>
      </c>
      <c r="BE90">
        <v>0</v>
      </c>
      <c r="BF90">
        <v>48.35</v>
      </c>
      <c r="BG90">
        <v>0</v>
      </c>
      <c r="BH90">
        <v>23.21</v>
      </c>
      <c r="BI90">
        <v>5.37</v>
      </c>
      <c r="BJ90">
        <v>48.35</v>
      </c>
      <c r="BK90">
        <v>96.7</v>
      </c>
      <c r="BL90">
        <v>0.59</v>
      </c>
      <c r="BM90">
        <v>0</v>
      </c>
      <c r="BN90">
        <v>0</v>
      </c>
      <c r="BO90">
        <v>0</v>
      </c>
      <c r="BP90">
        <v>0</v>
      </c>
    </row>
    <row r="91" spans="7:68">
      <c r="G91" t="s">
        <v>133</v>
      </c>
      <c r="H91" s="115">
        <v>1162.3999999999999</v>
      </c>
      <c r="I91" s="88">
        <v>242.96</v>
      </c>
      <c r="J91" s="88">
        <v>151.1</v>
      </c>
      <c r="K91" s="88">
        <v>69.63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72.52</v>
      </c>
      <c r="AC91">
        <v>33.840000000000003</v>
      </c>
      <c r="AD91">
        <v>96.7</v>
      </c>
      <c r="AE91">
        <v>24.9</v>
      </c>
      <c r="AF91">
        <v>96.7</v>
      </c>
      <c r="AG91">
        <v>102.5</v>
      </c>
      <c r="AH91">
        <v>49.8</v>
      </c>
      <c r="AI91">
        <v>54.39</v>
      </c>
      <c r="AJ91">
        <v>38.68</v>
      </c>
      <c r="AK91">
        <v>76.39</v>
      </c>
      <c r="AL91">
        <v>0</v>
      </c>
      <c r="AM91">
        <v>25.05</v>
      </c>
      <c r="AN91">
        <v>24.9</v>
      </c>
      <c r="AO91">
        <v>429.35</v>
      </c>
      <c r="AP91">
        <v>24.18</v>
      </c>
      <c r="AQ91">
        <v>12.09</v>
      </c>
      <c r="AR91">
        <v>27.08</v>
      </c>
      <c r="AS91">
        <v>38.68</v>
      </c>
      <c r="AT91">
        <v>0</v>
      </c>
      <c r="AU91">
        <v>58.02</v>
      </c>
      <c r="AV91">
        <v>14.5</v>
      </c>
      <c r="AW91">
        <v>18.13</v>
      </c>
      <c r="AX91">
        <v>34.81</v>
      </c>
      <c r="AY91">
        <v>14.5</v>
      </c>
      <c r="AZ91">
        <v>30.94</v>
      </c>
      <c r="BA91">
        <v>0.57999999999999996</v>
      </c>
      <c r="BB91">
        <v>0.97</v>
      </c>
      <c r="BC91">
        <v>0.93</v>
      </c>
      <c r="BD91">
        <v>0.59</v>
      </c>
      <c r="BE91">
        <v>0</v>
      </c>
      <c r="BF91">
        <v>46.42</v>
      </c>
      <c r="BG91">
        <v>0</v>
      </c>
      <c r="BH91">
        <v>23.21</v>
      </c>
      <c r="BI91">
        <v>5.46</v>
      </c>
      <c r="BJ91">
        <v>48.35</v>
      </c>
      <c r="BK91">
        <v>96.7</v>
      </c>
      <c r="BL91">
        <v>0.59</v>
      </c>
      <c r="BM91">
        <v>0</v>
      </c>
      <c r="BN91">
        <v>0</v>
      </c>
      <c r="BO91">
        <v>0</v>
      </c>
      <c r="BP91">
        <v>0</v>
      </c>
    </row>
    <row r="92" spans="7:68">
      <c r="G92" t="s">
        <v>134</v>
      </c>
      <c r="H92" s="115">
        <v>1162.3999999999999</v>
      </c>
      <c r="I92" s="88">
        <v>242.96</v>
      </c>
      <c r="J92" s="88">
        <v>151.1</v>
      </c>
      <c r="K92" s="88">
        <v>69.63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72.52</v>
      </c>
      <c r="AC92">
        <v>33.840000000000003</v>
      </c>
      <c r="AD92">
        <v>96.7</v>
      </c>
      <c r="AE92">
        <v>24.9</v>
      </c>
      <c r="AF92">
        <v>96.7</v>
      </c>
      <c r="AG92">
        <v>102.5</v>
      </c>
      <c r="AH92">
        <v>49.8</v>
      </c>
      <c r="AI92">
        <v>54.39</v>
      </c>
      <c r="AJ92">
        <v>38.68</v>
      </c>
      <c r="AK92">
        <v>76.39</v>
      </c>
      <c r="AL92">
        <v>0</v>
      </c>
      <c r="AM92">
        <v>25.05</v>
      </c>
      <c r="AN92">
        <v>24.9</v>
      </c>
      <c r="AO92">
        <v>429.35</v>
      </c>
      <c r="AP92">
        <v>24.18</v>
      </c>
      <c r="AQ92">
        <v>12.09</v>
      </c>
      <c r="AR92">
        <v>27.08</v>
      </c>
      <c r="AS92">
        <v>38.68</v>
      </c>
      <c r="AT92">
        <v>0</v>
      </c>
      <c r="AU92">
        <v>58.02</v>
      </c>
      <c r="AV92">
        <v>14.5</v>
      </c>
      <c r="AW92">
        <v>18.13</v>
      </c>
      <c r="AX92">
        <v>34.81</v>
      </c>
      <c r="AY92">
        <v>14.5</v>
      </c>
      <c r="AZ92">
        <v>30.94</v>
      </c>
      <c r="BA92">
        <v>0.57999999999999996</v>
      </c>
      <c r="BB92">
        <v>0.97</v>
      </c>
      <c r="BC92">
        <v>0.93</v>
      </c>
      <c r="BD92">
        <v>0.59</v>
      </c>
      <c r="BE92">
        <v>0</v>
      </c>
      <c r="BF92">
        <v>46.42</v>
      </c>
      <c r="BG92">
        <v>0</v>
      </c>
      <c r="BH92">
        <v>23.21</v>
      </c>
      <c r="BI92">
        <v>5.46</v>
      </c>
      <c r="BJ92">
        <v>48.35</v>
      </c>
      <c r="BK92">
        <v>96.7</v>
      </c>
      <c r="BL92">
        <v>0.59</v>
      </c>
      <c r="BM92">
        <v>0</v>
      </c>
      <c r="BN92">
        <v>0</v>
      </c>
      <c r="BO92">
        <v>0</v>
      </c>
      <c r="BP92">
        <v>0</v>
      </c>
    </row>
    <row r="93" spans="7:68">
      <c r="G93" t="s">
        <v>135</v>
      </c>
      <c r="H93" s="115">
        <v>1162.3999999999999</v>
      </c>
      <c r="I93" s="88">
        <v>233.29</v>
      </c>
      <c r="J93" s="88">
        <v>151.1</v>
      </c>
      <c r="K93" s="88">
        <v>69.63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72.52</v>
      </c>
      <c r="AC93">
        <v>33.840000000000003</v>
      </c>
      <c r="AD93">
        <v>96.7</v>
      </c>
      <c r="AE93">
        <v>24.9</v>
      </c>
      <c r="AF93">
        <v>96.7</v>
      </c>
      <c r="AG93">
        <v>102.5</v>
      </c>
      <c r="AH93">
        <v>49.8</v>
      </c>
      <c r="AI93">
        <v>54.39</v>
      </c>
      <c r="AJ93">
        <v>38.68</v>
      </c>
      <c r="AK93">
        <v>76.39</v>
      </c>
      <c r="AL93">
        <v>0</v>
      </c>
      <c r="AM93">
        <v>25.05</v>
      </c>
      <c r="AN93">
        <v>24.9</v>
      </c>
      <c r="AO93">
        <v>429.35</v>
      </c>
      <c r="AP93">
        <v>24.18</v>
      </c>
      <c r="AQ93">
        <v>12.09</v>
      </c>
      <c r="AR93">
        <v>27.08</v>
      </c>
      <c r="AS93">
        <v>38.68</v>
      </c>
      <c r="AT93">
        <v>0</v>
      </c>
      <c r="AU93">
        <v>48.35</v>
      </c>
      <c r="AV93">
        <v>14.5</v>
      </c>
      <c r="AW93">
        <v>18.13</v>
      </c>
      <c r="AX93">
        <v>34.81</v>
      </c>
      <c r="AY93">
        <v>14.5</v>
      </c>
      <c r="AZ93">
        <v>30.94</v>
      </c>
      <c r="BA93">
        <v>0.57999999999999996</v>
      </c>
      <c r="BB93">
        <v>0.97</v>
      </c>
      <c r="BC93">
        <v>0.93</v>
      </c>
      <c r="BD93">
        <v>0.59</v>
      </c>
      <c r="BE93">
        <v>0</v>
      </c>
      <c r="BF93">
        <v>46.42</v>
      </c>
      <c r="BG93">
        <v>0</v>
      </c>
      <c r="BH93">
        <v>23.21</v>
      </c>
      <c r="BI93">
        <v>5.46</v>
      </c>
      <c r="BJ93">
        <v>48.35</v>
      </c>
      <c r="BK93">
        <v>96.7</v>
      </c>
      <c r="BL93">
        <v>0.59</v>
      </c>
      <c r="BM93">
        <v>0</v>
      </c>
      <c r="BN93">
        <v>0</v>
      </c>
      <c r="BO93">
        <v>0</v>
      </c>
      <c r="BP93">
        <v>0</v>
      </c>
    </row>
    <row r="94" spans="7:68">
      <c r="G94" t="s">
        <v>136</v>
      </c>
      <c r="H94" s="115">
        <v>1162.3999999999999</v>
      </c>
      <c r="I94" s="88">
        <v>233.29</v>
      </c>
      <c r="J94" s="88">
        <v>151.1</v>
      </c>
      <c r="K94" s="88">
        <v>69.63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72.52</v>
      </c>
      <c r="AC94">
        <v>33.840000000000003</v>
      </c>
      <c r="AD94">
        <v>96.7</v>
      </c>
      <c r="AE94">
        <v>24.9</v>
      </c>
      <c r="AF94">
        <v>96.7</v>
      </c>
      <c r="AG94">
        <v>102.5</v>
      </c>
      <c r="AH94">
        <v>49.8</v>
      </c>
      <c r="AI94">
        <v>54.39</v>
      </c>
      <c r="AJ94">
        <v>38.68</v>
      </c>
      <c r="AK94">
        <v>76.39</v>
      </c>
      <c r="AL94">
        <v>0</v>
      </c>
      <c r="AM94">
        <v>25.05</v>
      </c>
      <c r="AN94">
        <v>24.9</v>
      </c>
      <c r="AO94">
        <v>429.35</v>
      </c>
      <c r="AP94">
        <v>24.18</v>
      </c>
      <c r="AQ94">
        <v>12.09</v>
      </c>
      <c r="AR94">
        <v>27.08</v>
      </c>
      <c r="AS94">
        <v>38.68</v>
      </c>
      <c r="AT94">
        <v>0</v>
      </c>
      <c r="AU94">
        <v>48.35</v>
      </c>
      <c r="AV94">
        <v>14.5</v>
      </c>
      <c r="AW94">
        <v>18.13</v>
      </c>
      <c r="AX94">
        <v>34.81</v>
      </c>
      <c r="AY94">
        <v>14.5</v>
      </c>
      <c r="AZ94">
        <v>30.94</v>
      </c>
      <c r="BA94">
        <v>0.57999999999999996</v>
      </c>
      <c r="BB94">
        <v>0.97</v>
      </c>
      <c r="BC94">
        <v>0.93</v>
      </c>
      <c r="BD94">
        <v>0.59</v>
      </c>
      <c r="BE94">
        <v>0</v>
      </c>
      <c r="BF94">
        <v>46.42</v>
      </c>
      <c r="BG94">
        <v>0</v>
      </c>
      <c r="BH94">
        <v>23.21</v>
      </c>
      <c r="BI94">
        <v>5.46</v>
      </c>
      <c r="BJ94">
        <v>48.35</v>
      </c>
      <c r="BK94">
        <v>96.7</v>
      </c>
      <c r="BL94">
        <v>0.59</v>
      </c>
      <c r="BM94">
        <v>0</v>
      </c>
      <c r="BN94">
        <v>0</v>
      </c>
      <c r="BO94">
        <v>0</v>
      </c>
      <c r="BP94">
        <v>0</v>
      </c>
    </row>
    <row r="95" spans="7:68">
      <c r="G95" t="s">
        <v>137</v>
      </c>
      <c r="H95" s="115">
        <v>1409.95</v>
      </c>
      <c r="I95" s="88">
        <v>251.48</v>
      </c>
      <c r="J95" s="88">
        <v>151.19</v>
      </c>
      <c r="K95" s="88">
        <v>66.73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72.52</v>
      </c>
      <c r="AC95">
        <v>33.840000000000003</v>
      </c>
      <c r="AD95">
        <v>96.7</v>
      </c>
      <c r="AE95">
        <v>24.9</v>
      </c>
      <c r="AF95">
        <v>96.7</v>
      </c>
      <c r="AG95">
        <v>102.5</v>
      </c>
      <c r="AH95">
        <v>49.8</v>
      </c>
      <c r="AI95">
        <v>54.39</v>
      </c>
      <c r="AJ95">
        <v>38.68</v>
      </c>
      <c r="AK95">
        <v>76.39</v>
      </c>
      <c r="AL95">
        <v>0</v>
      </c>
      <c r="AM95">
        <v>25.05</v>
      </c>
      <c r="AN95">
        <v>24.9</v>
      </c>
      <c r="AO95">
        <v>676.9</v>
      </c>
      <c r="AP95">
        <v>24.18</v>
      </c>
      <c r="AQ95">
        <v>12.09</v>
      </c>
      <c r="AR95">
        <v>45.45</v>
      </c>
      <c r="AS95">
        <v>38.68</v>
      </c>
      <c r="AT95">
        <v>0</v>
      </c>
      <c r="AU95">
        <v>48.35</v>
      </c>
      <c r="AV95">
        <v>14.5</v>
      </c>
      <c r="AW95">
        <v>18.13</v>
      </c>
      <c r="AX95">
        <v>34.81</v>
      </c>
      <c r="AY95">
        <v>14.5</v>
      </c>
      <c r="AZ95">
        <v>30.94</v>
      </c>
      <c r="BA95">
        <v>0.57999999999999996</v>
      </c>
      <c r="BB95">
        <v>0.97</v>
      </c>
      <c r="BC95">
        <v>0.93</v>
      </c>
      <c r="BD95">
        <v>0.59</v>
      </c>
      <c r="BE95">
        <v>0</v>
      </c>
      <c r="BF95">
        <v>43.52</v>
      </c>
      <c r="BG95">
        <v>0</v>
      </c>
      <c r="BH95">
        <v>23.21</v>
      </c>
      <c r="BI95">
        <v>5.55</v>
      </c>
      <c r="BJ95">
        <v>48.35</v>
      </c>
      <c r="BK95">
        <v>96.7</v>
      </c>
      <c r="BL95">
        <v>0.59</v>
      </c>
      <c r="BM95">
        <v>0</v>
      </c>
      <c r="BN95">
        <v>0</v>
      </c>
      <c r="BO95">
        <v>0</v>
      </c>
      <c r="BP95">
        <v>0</v>
      </c>
    </row>
    <row r="96" spans="7:68">
      <c r="G96" t="s">
        <v>138</v>
      </c>
      <c r="H96" s="115">
        <v>1409.95</v>
      </c>
      <c r="I96" s="88">
        <v>251.48</v>
      </c>
      <c r="J96" s="88">
        <v>151.19</v>
      </c>
      <c r="K96" s="88">
        <v>66.73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72.52</v>
      </c>
      <c r="AC96">
        <v>33.840000000000003</v>
      </c>
      <c r="AD96">
        <v>96.7</v>
      </c>
      <c r="AE96">
        <v>24.9</v>
      </c>
      <c r="AF96">
        <v>96.7</v>
      </c>
      <c r="AG96">
        <v>102.5</v>
      </c>
      <c r="AH96">
        <v>49.8</v>
      </c>
      <c r="AI96">
        <v>54.39</v>
      </c>
      <c r="AJ96">
        <v>38.68</v>
      </c>
      <c r="AK96">
        <v>76.39</v>
      </c>
      <c r="AL96">
        <v>0</v>
      </c>
      <c r="AM96">
        <v>25.05</v>
      </c>
      <c r="AN96">
        <v>24.9</v>
      </c>
      <c r="AO96">
        <v>676.9</v>
      </c>
      <c r="AP96">
        <v>24.18</v>
      </c>
      <c r="AQ96">
        <v>12.09</v>
      </c>
      <c r="AR96">
        <v>45.45</v>
      </c>
      <c r="AS96">
        <v>38.68</v>
      </c>
      <c r="AT96">
        <v>0</v>
      </c>
      <c r="AU96">
        <v>48.35</v>
      </c>
      <c r="AV96">
        <v>14.5</v>
      </c>
      <c r="AW96">
        <v>18.13</v>
      </c>
      <c r="AX96">
        <v>34.81</v>
      </c>
      <c r="AY96">
        <v>14.5</v>
      </c>
      <c r="AZ96">
        <v>30.94</v>
      </c>
      <c r="BA96">
        <v>0.57999999999999996</v>
      </c>
      <c r="BB96">
        <v>0.97</v>
      </c>
      <c r="BC96">
        <v>0.93</v>
      </c>
      <c r="BD96">
        <v>0.59</v>
      </c>
      <c r="BE96">
        <v>0</v>
      </c>
      <c r="BF96">
        <v>43.52</v>
      </c>
      <c r="BG96">
        <v>0</v>
      </c>
      <c r="BH96">
        <v>23.21</v>
      </c>
      <c r="BI96">
        <v>5.55</v>
      </c>
      <c r="BJ96">
        <v>48.35</v>
      </c>
      <c r="BK96">
        <v>96.7</v>
      </c>
      <c r="BL96">
        <v>0.59</v>
      </c>
      <c r="BM96">
        <v>0</v>
      </c>
      <c r="BN96">
        <v>0</v>
      </c>
      <c r="BO96">
        <v>0</v>
      </c>
      <c r="BP96">
        <v>0</v>
      </c>
    </row>
    <row r="97" spans="1:133">
      <c r="G97" t="s">
        <v>139</v>
      </c>
      <c r="H97" s="115">
        <v>1409.95</v>
      </c>
      <c r="I97" s="88">
        <v>251.48</v>
      </c>
      <c r="J97" s="88">
        <v>151.19</v>
      </c>
      <c r="K97" s="88">
        <v>66.73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72.52</v>
      </c>
      <c r="AC97">
        <v>33.840000000000003</v>
      </c>
      <c r="AD97">
        <v>96.7</v>
      </c>
      <c r="AE97">
        <v>24.9</v>
      </c>
      <c r="AF97">
        <v>96.7</v>
      </c>
      <c r="AG97">
        <v>102.5</v>
      </c>
      <c r="AH97">
        <v>49.8</v>
      </c>
      <c r="AI97">
        <v>54.39</v>
      </c>
      <c r="AJ97">
        <v>38.68</v>
      </c>
      <c r="AK97">
        <v>76.39</v>
      </c>
      <c r="AL97">
        <v>0</v>
      </c>
      <c r="AM97">
        <v>25.05</v>
      </c>
      <c r="AN97">
        <v>24.9</v>
      </c>
      <c r="AO97">
        <v>676.9</v>
      </c>
      <c r="AP97">
        <v>24.18</v>
      </c>
      <c r="AQ97">
        <v>12.09</v>
      </c>
      <c r="AR97">
        <v>45.45</v>
      </c>
      <c r="AS97">
        <v>38.68</v>
      </c>
      <c r="AT97">
        <v>0</v>
      </c>
      <c r="AU97">
        <v>48.35</v>
      </c>
      <c r="AV97">
        <v>14.5</v>
      </c>
      <c r="AW97">
        <v>18.13</v>
      </c>
      <c r="AX97">
        <v>34.81</v>
      </c>
      <c r="AY97">
        <v>14.5</v>
      </c>
      <c r="AZ97">
        <v>30.94</v>
      </c>
      <c r="BA97">
        <v>0.57999999999999996</v>
      </c>
      <c r="BB97">
        <v>0.97</v>
      </c>
      <c r="BC97">
        <v>0.93</v>
      </c>
      <c r="BD97">
        <v>0.59</v>
      </c>
      <c r="BE97">
        <v>0</v>
      </c>
      <c r="BF97">
        <v>43.52</v>
      </c>
      <c r="BG97">
        <v>0</v>
      </c>
      <c r="BH97">
        <v>23.21</v>
      </c>
      <c r="BI97">
        <v>5.55</v>
      </c>
      <c r="BJ97">
        <v>48.35</v>
      </c>
      <c r="BK97">
        <v>96.7</v>
      </c>
      <c r="BL97">
        <v>0.59</v>
      </c>
      <c r="BM97">
        <v>0</v>
      </c>
      <c r="BN97">
        <v>0</v>
      </c>
      <c r="BO97">
        <v>0</v>
      </c>
      <c r="BP97">
        <v>0</v>
      </c>
    </row>
    <row r="98" spans="1:133">
      <c r="G98" t="s">
        <v>140</v>
      </c>
      <c r="H98" s="115">
        <v>1409.95</v>
      </c>
      <c r="I98" s="88">
        <v>251.48</v>
      </c>
      <c r="J98" s="88">
        <v>151.19</v>
      </c>
      <c r="K98" s="88">
        <v>66.73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72.52</v>
      </c>
      <c r="AC98">
        <v>33.840000000000003</v>
      </c>
      <c r="AD98">
        <v>96.7</v>
      </c>
      <c r="AE98">
        <v>24.9</v>
      </c>
      <c r="AF98">
        <v>96.7</v>
      </c>
      <c r="AG98">
        <v>102.5</v>
      </c>
      <c r="AH98">
        <v>49.8</v>
      </c>
      <c r="AI98">
        <v>54.39</v>
      </c>
      <c r="AJ98">
        <v>38.68</v>
      </c>
      <c r="AK98">
        <v>76.39</v>
      </c>
      <c r="AL98">
        <v>0</v>
      </c>
      <c r="AM98">
        <v>25.05</v>
      </c>
      <c r="AN98">
        <v>24.9</v>
      </c>
      <c r="AO98">
        <v>676.9</v>
      </c>
      <c r="AP98">
        <v>24.18</v>
      </c>
      <c r="AQ98">
        <v>12.09</v>
      </c>
      <c r="AR98">
        <v>45.45</v>
      </c>
      <c r="AS98">
        <v>38.68</v>
      </c>
      <c r="AT98">
        <v>0</v>
      </c>
      <c r="AU98">
        <v>48.35</v>
      </c>
      <c r="AV98">
        <v>14.5</v>
      </c>
      <c r="AW98">
        <v>18.13</v>
      </c>
      <c r="AX98">
        <v>34.81</v>
      </c>
      <c r="AY98">
        <v>14.5</v>
      </c>
      <c r="AZ98">
        <v>30.94</v>
      </c>
      <c r="BA98">
        <v>0.57999999999999996</v>
      </c>
      <c r="BB98">
        <v>0.97</v>
      </c>
      <c r="BC98">
        <v>0.93</v>
      </c>
      <c r="BD98">
        <v>0.59</v>
      </c>
      <c r="BE98">
        <v>0</v>
      </c>
      <c r="BF98">
        <v>43.52</v>
      </c>
      <c r="BG98">
        <v>0</v>
      </c>
      <c r="BH98">
        <v>23.21</v>
      </c>
      <c r="BI98">
        <v>5.55</v>
      </c>
      <c r="BJ98">
        <v>48.35</v>
      </c>
      <c r="BK98">
        <v>96.7</v>
      </c>
      <c r="BL98">
        <v>0.59</v>
      </c>
      <c r="BM98">
        <v>0</v>
      </c>
      <c r="BN98">
        <v>0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16.9892</v>
      </c>
      <c r="I99" s="111">
        <f t="shared" ref="I99:BU99" si="1">SUM(I3:I98)/4000</f>
        <v>2.6391024999999999</v>
      </c>
      <c r="J99" s="111">
        <f t="shared" si="1"/>
        <v>3.6195399999999993</v>
      </c>
      <c r="K99" s="111">
        <f t="shared" si="1"/>
        <v>2.4722074999999974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0.58016000000000001</v>
      </c>
      <c r="AC99">
        <f t="shared" si="1"/>
        <v>0.81216000000000088</v>
      </c>
      <c r="AD99">
        <f t="shared" si="1"/>
        <v>2.3207999999999993</v>
      </c>
      <c r="AE99">
        <f t="shared" si="1"/>
        <v>0.10098999999999998</v>
      </c>
      <c r="AF99">
        <f t="shared" si="1"/>
        <v>2.3207999999999993</v>
      </c>
      <c r="AG99">
        <f t="shared" si="1"/>
        <v>1.5375000000000001</v>
      </c>
      <c r="AH99">
        <f t="shared" si="1"/>
        <v>1.195200000000002</v>
      </c>
      <c r="AI99">
        <f t="shared" si="1"/>
        <v>0.43512000000000028</v>
      </c>
      <c r="AJ99">
        <f t="shared" si="1"/>
        <v>0.61305999999999961</v>
      </c>
      <c r="AK99">
        <f t="shared" si="1"/>
        <v>1.3808400000000005</v>
      </c>
      <c r="AL99">
        <f t="shared" si="1"/>
        <v>7.4760000000000021E-2</v>
      </c>
      <c r="AM99">
        <f t="shared" si="1"/>
        <v>0.22544999999999987</v>
      </c>
      <c r="AN99">
        <f t="shared" si="1"/>
        <v>0.22409999999999988</v>
      </c>
      <c r="AO99">
        <f t="shared" si="1"/>
        <v>4.00725</v>
      </c>
      <c r="AP99">
        <f t="shared" si="1"/>
        <v>0.19343999999999989</v>
      </c>
      <c r="AQ99">
        <f t="shared" si="1"/>
        <v>0.29015999999999997</v>
      </c>
      <c r="AR99">
        <f t="shared" si="1"/>
        <v>0.14796000000000001</v>
      </c>
      <c r="AS99">
        <f t="shared" si="1"/>
        <v>0.56086000000000003</v>
      </c>
      <c r="AT99">
        <f t="shared" si="1"/>
        <v>0</v>
      </c>
      <c r="AU99">
        <f t="shared" si="1"/>
        <v>0.33240499999999984</v>
      </c>
      <c r="AV99">
        <f t="shared" si="1"/>
        <v>0.1305</v>
      </c>
      <c r="AW99">
        <f t="shared" si="1"/>
        <v>0.14504</v>
      </c>
      <c r="AX99">
        <f t="shared" si="1"/>
        <v>0.13344</v>
      </c>
      <c r="AY99">
        <f t="shared" si="1"/>
        <v>0.34799999999999998</v>
      </c>
      <c r="AZ99">
        <f t="shared" si="1"/>
        <v>0.73778000000000021</v>
      </c>
      <c r="BA99">
        <f t="shared" si="1"/>
        <v>1.3469999999999973E-2</v>
      </c>
      <c r="BB99">
        <f t="shared" si="1"/>
        <v>2.3279999999999981E-2</v>
      </c>
      <c r="BC99">
        <f t="shared" si="1"/>
        <v>2.2800000000000015E-2</v>
      </c>
      <c r="BD99">
        <f t="shared" si="1"/>
        <v>1.4160000000000034E-2</v>
      </c>
      <c r="BE99">
        <f t="shared" si="1"/>
        <v>0.23208000000000009</v>
      </c>
      <c r="BF99">
        <f t="shared" si="1"/>
        <v>0.91722499999999996</v>
      </c>
      <c r="BG99">
        <f t="shared" si="1"/>
        <v>7.7599999999999961E-3</v>
      </c>
      <c r="BH99">
        <f t="shared" si="1"/>
        <v>0.20839750000000015</v>
      </c>
      <c r="BI99">
        <f t="shared" si="1"/>
        <v>0.12417999999999989</v>
      </c>
      <c r="BJ99">
        <f t="shared" si="1"/>
        <v>1.1603999999999997</v>
      </c>
      <c r="BK99">
        <f t="shared" si="1"/>
        <v>2.3207999999999993</v>
      </c>
      <c r="BL99">
        <f t="shared" si="1"/>
        <v>1.302000000000003E-2</v>
      </c>
      <c r="BM99">
        <f t="shared" si="1"/>
        <v>0.2863</v>
      </c>
      <c r="BN99">
        <f t="shared" si="1"/>
        <v>0.21275749999999985</v>
      </c>
      <c r="BO99">
        <f t="shared" si="1"/>
        <v>0.12269999999999999</v>
      </c>
      <c r="BP99">
        <f t="shared" si="1"/>
        <v>1.1067450000000001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2022-06-02T09:37:01Z</dcterms:modified>
</cp:coreProperties>
</file>